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0304\Documents\01総務課　財政係\大分類【財政関係】\ざ　財政状況\財政状況資料集\R2財政状況資料集\"/>
    </mc:Choice>
  </mc:AlternateContent>
  <xr:revisionPtr revIDLastSave="0" documentId="8_{994ED577-34FD-412D-9451-9AE028F3C48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CO35" i="10"/>
  <c r="BW35" i="10"/>
  <c r="BE35" i="10"/>
  <c r="CO34" i="10"/>
  <c r="BW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s="1"/>
  <c r="AM35" i="10" s="1"/>
</calcChain>
</file>

<file path=xl/sharedStrings.xml><?xml version="1.0" encoding="utf-8"?>
<sst xmlns="http://schemas.openxmlformats.org/spreadsheetml/2006/main" count="1183" uniqueCount="616">
  <si>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</si>
  <si>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</si>
  <si>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</si>
  <si>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</si>
  <si>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</si>
  <si>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</si>
  <si>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</si>
  <si>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</si>
  <si>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</si>
  <si>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</si>
  <si>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</si>
  <si>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</si>
  <si>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</si>
  <si>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</si>
  <si>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</si>
  <si>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</si>
  <si>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</si>
  <si>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</si>
  <si>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</si>
  <si>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</si>
  <si>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</si>
  <si>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</si>
  <si>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</si>
  <si>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</si>
  <si>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</si>
  <si>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</si>
  <si>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</si>
  <si>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</si>
  <si>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</si>
  <si>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</si>
  <si>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</si>
  <si>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</si>
  <si>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</si>
  <si>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</si>
  <si>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</si>
  <si>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</si>
  <si>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</si>
  <si>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</si>
  <si>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</si>
  <si>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</si>
  <si>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</si>
  <si>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</si>
  <si>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</si>
  <si>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</si>
  <si>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</si>
  <si>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</si>
  <si>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</si>
  <si>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</si>
  <si>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</si>
  <si>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</si>
  <si>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</si>
  <si>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</si>
  <si>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</si>
  <si>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</si>
  <si>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</si>
  <si>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</si>
  <si>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</si>
  <si>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</si>
  <si>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</si>
  <si>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</si>
  <si>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</si>
  <si>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</si>
  <si>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</si>
  <si>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</si>
  <si>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</si>
  <si>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</si>
  <si>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</si>
  <si>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</si>
  <si>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</si>
  <si>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</si>
  <si>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</si>
  <si>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</si>
  <si>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</si>
  <si>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</si>
  <si>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</si>
  <si>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</si>
  <si>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</si>
  <si>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</si>
  <si>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</si>
  <si>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</si>
  <si>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</si>
  <si>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</si>
  <si>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</si>
  <si>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</si>
  <si>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</si>
  <si>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</si>
  <si>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</si>
  <si>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</si>
  <si>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</si>
  <si>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</si>
  <si>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</si>
  <si>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</si>
  <si>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</si>
  <si>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</si>
  <si>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</si>
  <si>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</si>
  <si>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</si>
  <si>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</si>
  <si>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</si>
  <si>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</si>
  <si>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</si>
  <si>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</si>
  <si>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</si>
  <si>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</si>
  <si>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</si>
  <si>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</si>
  <si>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</si>
  <si>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</si>
  <si>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</si>
  <si>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</si>
  <si>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</si>
  <si>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</si>
  <si>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</si>
  <si>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</si>
  <si>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</si>
  <si>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</si>
  <si>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</si>
  <si>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</si>
  <si>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</si>
  <si>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</si>
  <si>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</si>
  <si>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</si>
  <si>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</si>
  <si>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</si>
  <si>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</si>
  <si>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</si>
  <si>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</si>
  <si>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</si>
  <si>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</si>
  <si>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</si>
  <si>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</si>
  <si>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</si>
  <si>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</si>
  <si>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</si>
  <si>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</si>
  <si>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</si>
  <si>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</si>
  <si>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</si>
  <si>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</si>
  <si>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</si>
  <si>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</si>
  <si>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</si>
  <si>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</si>
  <si>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</si>
  <si>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</si>
  <si>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</si>
  <si>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</si>
  <si>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</si>
  <si>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</si>
  <si>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</si>
  <si>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</si>
  <si>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</si>
  <si>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</si>
  <si>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</si>
  <si>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</si>
  <si>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</si>
  <si>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</si>
  <si>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</si>
  <si>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</si>
  <si>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</si>
  <si>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</si>
  <si>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</si>
  <si>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</si>
  <si>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</si>
  <si>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</si>
  <si>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</si>
  <si>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</si>
  <si>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</si>
  <si>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</si>
  <si>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</si>
  <si>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</si>
  <si>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</si>
  <si>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</si>
  <si>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</si>
  <si>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</si>
  <si>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</si>
  <si>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</si>
  <si>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</si>
  <si>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</si>
  <si>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</si>
  <si>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</si>
  <si>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</si>
  <si>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</si>
  <si>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</si>
  <si>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</si>
  <si>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</si>
  <si>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</si>
  <si>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</si>
  <si>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</si>
  <si>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</si>
  <si>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</si>
  <si>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</si>
  <si>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</si>
  <si>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</si>
  <si>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</si>
  <si>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</si>
  <si>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</si>
  <si>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</si>
  <si>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</si>
  <si>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</si>
  <si>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</si>
  <si>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</si>
  <si>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</si>
  <si>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</si>
  <si>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</si>
  <si>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</si>
  <si>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</si>
  <si>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</si>
  <si>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</si>
  <si>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</si>
  <si>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</si>
  <si>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</si>
  <si>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</si>
  <si>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</si>
  <si>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</si>
  <si>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</si>
  <si>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</si>
  <si>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</si>
  <si>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</si>
  <si>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</si>
  <si>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</si>
  <si>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</si>
  <si>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</si>
  <si>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</si>
  <si>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</si>
  <si>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</si>
  <si>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</si>
  <si>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</si>
  <si>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</si>
  <si>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</si>
  <si>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</si>
  <si>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</si>
  <si>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</si>
  <si>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</si>
  <si>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</si>
  <si>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</si>
  <si>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</si>
  <si>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</si>
  <si>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</si>
  <si>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</si>
  <si>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</si>
  <si>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</si>
  <si>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</si>
  <si>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</si>
  <si>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</si>
  <si>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</si>
  <si>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</si>
  <si>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</si>
  <si>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</si>
  <si>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</si>
  <si>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</si>
  <si>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</si>
  <si>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</si>
  <si>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</si>
  <si>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</si>
  <si>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</si>
  <si>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</si>
  <si>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</si>
  <si>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</si>
  <si>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</si>
  <si>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</si>
  <si>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</si>
  <si>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</si>
  <si>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</si>
  <si>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</si>
  <si>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</si>
  <si>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</si>
  <si>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</si>
  <si>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</si>
  <si>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</si>
  <si>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</si>
  <si>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</si>
  <si>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</si>
  <si>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</si>
  <si>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</si>
  <si>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</si>
  <si>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</si>
  <si>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</si>
  <si>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</si>
  <si>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</si>
  <si>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</si>
  <si>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</si>
  <si>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</si>
  <si>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</si>
  <si>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</si>
  <si>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</si>
  <si>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</si>
  <si>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</si>
  <si>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</si>
  <si>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</si>
  <si>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</si>
  <si>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</si>
  <si>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</si>
  <si>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</si>
  <si>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</si>
  <si>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</si>
  <si>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</si>
  <si>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</si>
  <si>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</si>
  <si>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</si>
  <si>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</si>
  <si>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</si>
  <si>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</si>
  <si>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</si>
  <si>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</si>
  <si>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</si>
  <si>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</si>
  <si>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</si>
  <si>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</si>
  <si>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</si>
  <si>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</si>
  <si>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</si>
  <si>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</si>
  <si>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</si>
  <si>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</si>
  <si>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</si>
  <si>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</si>
  <si>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</si>
  <si>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</si>
  <si>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</si>
  <si>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</si>
  <si>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</si>
  <si>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</si>
  <si>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</si>
  <si>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</si>
  <si>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</si>
  <si>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</si>
  <si>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</si>
  <si>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</si>
  <si>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</si>
  <si>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</si>
  <si>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</si>
  <si>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</si>
  <si>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</si>
  <si>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</si>
  <si>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</si>
  <si>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</si>
  <si>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</si>
  <si>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</si>
  <si>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</si>
  <si>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</si>
  <si>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</si>
  <si>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</si>
  <si>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</si>
  <si>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</si>
  <si>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</si>
  <si>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</si>
  <si>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</si>
  <si>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</si>
  <si>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</si>
  <si>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</si>
  <si>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</si>
  <si>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</si>
  <si>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</si>
  <si>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</si>
  <si>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</si>
  <si>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</si>
  <si>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</si>
  <si>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</si>
  <si>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</si>
  <si>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</si>
  <si>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</si>
  <si>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</si>
  <si>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</si>
  <si>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</si>
  <si>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</si>
  <si>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</si>
  <si>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</si>
  <si>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</si>
  <si>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</si>
  <si>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</si>
  <si>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</si>
  <si>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</si>
  <si>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</si>
  <si>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</si>
  <si>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</si>
  <si>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</si>
  <si>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</si>
  <si>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</si>
  <si>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</si>
  <si>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</si>
  <si>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</si>
  <si>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</si>
  <si>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</si>
  <si>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</si>
  <si>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</si>
  <si>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</si>
  <si>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</si>
  <si>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</si>
  <si>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</si>
  <si>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</si>
  <si>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</si>
  <si>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</si>
  <si>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</si>
  <si>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</si>
  <si>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</si>
  <si>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</si>
  <si>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</si>
  <si>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</si>
  <si>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</si>
  <si>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</si>
  <si>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</si>
  <si>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</si>
  <si>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</si>
  <si>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</si>
  <si>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</si>
  <si>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</si>
  <si>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</si>
  <si>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</si>
  <si>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</si>
  <si>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</si>
  <si>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</si>
  <si>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</si>
  <si>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</si>
  <si>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</si>
  <si>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</si>
  <si>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</si>
  <si>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</si>
  <si>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</si>
  <si>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</si>
  <si>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</si>
  <si>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</si>
  <si>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</si>
  <si>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</si>
  <si>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</si>
  <si>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</si>
  <si>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</si>
  <si>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</si>
  <si>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</si>
  <si>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</si>
  <si>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</si>
  <si>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</si>
  <si>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</si>
  <si>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</si>
  <si>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</si>
  <si>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</si>
  <si>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</si>
  <si>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</si>
  <si>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</si>
  <si>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</si>
  <si>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</si>
  <si>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</si>
  <si>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</si>
  <si>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</si>
  <si>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</si>
  <si>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</si>
  <si>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</si>
  <si>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</si>
  <si>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</si>
  <si>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</si>
  <si>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</si>
  <si>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</si>
  <si>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</si>
  <si>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</si>
  <si>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</si>
  <si>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</si>
  <si>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</si>
  <si>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</si>
  <si>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</si>
  <si>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</si>
  <si>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</si>
  <si>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</si>
  <si>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</si>
  <si>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</si>
  <si>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</si>
  <si>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</si>
  <si>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</si>
  <si>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</si>
  <si>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</si>
  <si>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</si>
  <si>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</si>
  <si>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</si>
  <si>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</si>
  <si>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</si>
  <si>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</si>
  <si>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</si>
  <si>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</si>
  <si>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</si>
  <si>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</si>
  <si>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</si>
  <si>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</si>
  <si>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</si>
  <si>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</si>
  <si>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</si>
  <si>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</si>
  <si>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</si>
  <si>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</si>
  <si>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</si>
  <si>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</si>
  <si>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</si>
  <si>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</si>
  <si>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</si>
  <si>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</si>
  <si>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</si>
  <si>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</si>
  <si>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</si>
  <si>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</si>
  <si>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</si>
  <si>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</si>
  <si>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</si>
  <si>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</si>
  <si>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</si>
  <si>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</si>
  <si>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</si>
  <si>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</si>
  <si>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</si>
  <si>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</si>
  <si>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</si>
  <si>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</si>
  <si>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</si>
  <si>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</si>
  <si>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</si>
  <si>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</si>
  <si>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</si>
  <si>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</si>
  <si>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</si>
  <si>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</si>
  <si>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</si>
  <si>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</si>
  <si>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</si>
  <si>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</si>
  <si>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</si>
  <si>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</si>
  <si>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</si>
  <si>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</si>
  <si>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</si>
  <si>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</si>
  <si>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</si>
  <si>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</si>
  <si>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</si>
  <si>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</si>
  <si>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</si>
  <si>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</si>
  <si>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</si>
  <si>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</si>
  <si>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</si>
  <si>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</si>
  <si>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</si>
  <si>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</si>
  <si>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</si>
  <si>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</si>
  <si>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</si>
  <si>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</si>
  <si>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</si>
  <si>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</si>
  <si>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</si>
  <si>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</si>
  <si>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</si>
  <si>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</si>
  <si>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</si>
  <si>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</si>
  <si>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</si>
  <si>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</si>
  <si>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</si>
  <si>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</si>
  <si>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</si>
  <si>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</si>
  <si>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</si>
  <si>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</si>
  <si>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</si>
  <si>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</si>
  <si>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</si>
  <si>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</si>
  <si>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</si>
  <si>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</si>
  <si>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</si>
  <si>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</si>
  <si>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</si>
  <si>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</si>
  <si>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</si>
  <si>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10.70</t>
  </si>
  <si>
    <t>▲ 0.06</t>
  </si>
  <si>
    <t>▲ 4.83</t>
  </si>
  <si>
    <t>温泉事業会計</t>
  </si>
  <si>
    <t>一般会計</t>
  </si>
  <si>
    <t>水道事業会計</t>
  </si>
  <si>
    <t>介護保険特別会計</t>
  </si>
  <si>
    <t>国民健康保険特別会計</t>
  </si>
  <si>
    <t>土地取得特別会計</t>
  </si>
  <si>
    <t>河津駅前広場整備事業特別会計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</si>
  <si>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</si>
  <si>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</si>
  <si>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</si>
  <si>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</si>
  <si>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</si>
  <si>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</si>
  <si>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</si>
  <si>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</si>
  <si>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</si>
  <si>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静岡県市町総合事務組合</t>
    <rPh sb="0" eb="3">
      <t>シズオカケン</t>
    </rPh>
    <rPh sb="3" eb="4">
      <t>シ</t>
    </rPh>
    <rPh sb="4" eb="5">
      <t>マチ</t>
    </rPh>
    <rPh sb="5" eb="7">
      <t>ソウゴウ</t>
    </rPh>
    <rPh sb="7" eb="9">
      <t>ジム</t>
    </rPh>
    <rPh sb="9" eb="11">
      <t>クミアイ</t>
    </rPh>
    <phoneticPr fontId="2"/>
  </si>
  <si>
    <t>東河環境センター</t>
    <rPh sb="0" eb="1">
      <t>ヒガシ</t>
    </rPh>
    <rPh sb="1" eb="2">
      <t>カワ</t>
    </rPh>
    <rPh sb="2" eb="4">
      <t>カンキョウ</t>
    </rPh>
    <phoneticPr fontId="2"/>
  </si>
  <si>
    <t>伊豆斎場組合</t>
    <rPh sb="0" eb="2">
      <t>イズ</t>
    </rPh>
    <rPh sb="2" eb="4">
      <t>サイジョウ</t>
    </rPh>
    <rPh sb="4" eb="6">
      <t>クミアイ</t>
    </rPh>
    <phoneticPr fontId="2"/>
  </si>
  <si>
    <t>下田地区消防組合</t>
    <rPh sb="0" eb="4">
      <t>シモダチク</t>
    </rPh>
    <rPh sb="4" eb="8">
      <t>ショウボウクミアイ</t>
    </rPh>
    <phoneticPr fontId="2"/>
  </si>
  <si>
    <t>一部事務組合下田メディカルセンター（事業会計分）</t>
    <rPh sb="0" eb="6">
      <t>イチブジムクミアイ</t>
    </rPh>
    <rPh sb="6" eb="8">
      <t>シモダ</t>
    </rPh>
    <rPh sb="18" eb="22">
      <t>ジギョウカイケイ</t>
    </rPh>
    <rPh sb="22" eb="23">
      <t>ブン</t>
    </rPh>
    <phoneticPr fontId="2"/>
  </si>
  <si>
    <t>一部事務組合下田メディカルセンター（普通会計分）</t>
    <rPh sb="0" eb="2">
      <t>イチブ</t>
    </rPh>
    <rPh sb="2" eb="4">
      <t>ジム</t>
    </rPh>
    <rPh sb="4" eb="6">
      <t>クミアイ</t>
    </rPh>
    <rPh sb="6" eb="8">
      <t>シモダ</t>
    </rPh>
    <rPh sb="18" eb="22">
      <t>フツウカイケイ</t>
    </rPh>
    <rPh sb="22" eb="23">
      <t>ブン</t>
    </rPh>
    <phoneticPr fontId="5"/>
  </si>
  <si>
    <t>静岡県後期高齢者医療広域連合</t>
    <rPh sb="0" eb="3">
      <t>シズオカケン</t>
    </rPh>
    <rPh sb="3" eb="8">
      <t>コウキコウレイシャ</t>
    </rPh>
    <rPh sb="8" eb="10">
      <t>イリョウ</t>
    </rPh>
    <rPh sb="10" eb="14">
      <t>コウイキレンゴウ</t>
    </rPh>
    <phoneticPr fontId="2"/>
  </si>
  <si>
    <t>静岡県後期高齢者医療広域連合（事業会計分）</t>
    <rPh sb="0" eb="3">
      <t>シズオカケン</t>
    </rPh>
    <rPh sb="3" eb="8">
      <t>コウキコウレイシャ</t>
    </rPh>
    <rPh sb="8" eb="10">
      <t>イリョウ</t>
    </rPh>
    <rPh sb="10" eb="14">
      <t>コウイキレンゴウ</t>
    </rPh>
    <rPh sb="15" eb="20">
      <t>ジギョウカイケイブン</t>
    </rPh>
    <phoneticPr fontId="2"/>
  </si>
  <si>
    <t>静岡地方税滞納整理機構</t>
    <rPh sb="0" eb="2">
      <t>シズオカ</t>
    </rPh>
    <rPh sb="2" eb="5">
      <t>チホウゼイ</t>
    </rPh>
    <rPh sb="5" eb="7">
      <t>タイノウ</t>
    </rPh>
    <rPh sb="7" eb="11">
      <t>セイリキコウ</t>
    </rPh>
    <phoneticPr fontId="2"/>
  </si>
  <si>
    <t>-</t>
    <phoneticPr fontId="2"/>
  </si>
  <si>
    <t>河津町公共施設整備基金</t>
    <rPh sb="0" eb="3">
      <t>カワヅチョウ</t>
    </rPh>
    <rPh sb="3" eb="7">
      <t>コウキョウシセツ</t>
    </rPh>
    <rPh sb="7" eb="9">
      <t>セイビ</t>
    </rPh>
    <rPh sb="9" eb="11">
      <t>キキン</t>
    </rPh>
    <phoneticPr fontId="5"/>
  </si>
  <si>
    <t>河津町ふるさと基金</t>
    <rPh sb="0" eb="3">
      <t>カワヅチョウ</t>
    </rPh>
    <rPh sb="7" eb="9">
      <t>キキン</t>
    </rPh>
    <phoneticPr fontId="5"/>
  </si>
  <si>
    <t>河津町いきいき福祉基金</t>
    <rPh sb="0" eb="3">
      <t>カワヅチョウ</t>
    </rPh>
    <rPh sb="7" eb="9">
      <t>フクシ</t>
    </rPh>
    <rPh sb="9" eb="11">
      <t>キキン</t>
    </rPh>
    <phoneticPr fontId="5"/>
  </si>
  <si>
    <t>河津町駅前広場運営基金</t>
    <rPh sb="0" eb="3">
      <t>カワヅチョウ</t>
    </rPh>
    <rPh sb="3" eb="5">
      <t>エキマエ</t>
    </rPh>
    <rPh sb="5" eb="7">
      <t>ヒロバ</t>
    </rPh>
    <rPh sb="7" eb="9">
      <t>ウンエイ</t>
    </rPh>
    <rPh sb="9" eb="11">
      <t>キキン</t>
    </rPh>
    <phoneticPr fontId="2"/>
  </si>
  <si>
    <t>河津町教育振興基金</t>
    <rPh sb="0" eb="5">
      <t>カワヅチョウキョウイク</t>
    </rPh>
    <rPh sb="5" eb="9">
      <t>シンコウキキン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</si>
  <si>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</si>
  <si>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</si>
  <si>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</si>
  <si>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</si>
  <si>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</si>
  <si>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</si>
  <si>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</si>
  <si>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</si>
  <si>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</si>
  <si>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</si>
  <si>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低下した一方で、有形固定資産減価償却率は上昇していることから、地方債発行を抑制し、老朽化した施設の更新や長寿命化等を先送りしている状況であると考えられる。施設の更新や長寿命化の財源には地方債発行が財政運営上必須であるため、有利な地方債発行や地方債発行額の抑制等により、将来負担比率の上昇を抑えつつ、公共施設等総合管理計画に基づいた施設管理に努めていく。</t>
    <rPh sb="0" eb="6">
      <t>ショウライフタンヒリツ</t>
    </rPh>
    <rPh sb="7" eb="9">
      <t>テイカ</t>
    </rPh>
    <rPh sb="11" eb="13">
      <t>イッポウ</t>
    </rPh>
    <rPh sb="15" eb="21">
      <t>ユウケイコテイシサン</t>
    </rPh>
    <rPh sb="21" eb="26">
      <t>ゲンカショウキャクリツ</t>
    </rPh>
    <rPh sb="27" eb="29">
      <t>ジョウショウ</t>
    </rPh>
    <rPh sb="38" eb="41">
      <t>チホウサイ</t>
    </rPh>
    <rPh sb="41" eb="43">
      <t>ハッコウ</t>
    </rPh>
    <rPh sb="44" eb="46">
      <t>ヨクセイ</t>
    </rPh>
    <rPh sb="48" eb="51">
      <t>ロウキュウカ</t>
    </rPh>
    <rPh sb="53" eb="55">
      <t>シセツ</t>
    </rPh>
    <rPh sb="56" eb="58">
      <t>コウシン</t>
    </rPh>
    <rPh sb="59" eb="63">
      <t>チョウジュミョウカ</t>
    </rPh>
    <rPh sb="63" eb="64">
      <t>トウ</t>
    </rPh>
    <rPh sb="65" eb="67">
      <t>サキオク</t>
    </rPh>
    <rPh sb="72" eb="74">
      <t>ジョウキョウ</t>
    </rPh>
    <rPh sb="78" eb="79">
      <t>カンガ</t>
    </rPh>
    <rPh sb="84" eb="86">
      <t>シセツ</t>
    </rPh>
    <rPh sb="87" eb="89">
      <t>コウシン</t>
    </rPh>
    <rPh sb="90" eb="94">
      <t>チョウジュミョウカ</t>
    </rPh>
    <rPh sb="95" eb="97">
      <t>ザイゲン</t>
    </rPh>
    <rPh sb="99" eb="102">
      <t>チホウサイ</t>
    </rPh>
    <rPh sb="102" eb="104">
      <t>ハッコウ</t>
    </rPh>
    <rPh sb="105" eb="110">
      <t>ザイセイウンエイジョウ</t>
    </rPh>
    <rPh sb="110" eb="112">
      <t>ヒッスウ</t>
    </rPh>
    <rPh sb="118" eb="120">
      <t>ユウリ</t>
    </rPh>
    <rPh sb="121" eb="124">
      <t>チホウサイ</t>
    </rPh>
    <rPh sb="124" eb="126">
      <t>ハッコウ</t>
    </rPh>
    <rPh sb="127" eb="132">
      <t>チホウサイハッコウ</t>
    </rPh>
    <rPh sb="132" eb="133">
      <t>ガク</t>
    </rPh>
    <rPh sb="134" eb="136">
      <t>ヨクセイ</t>
    </rPh>
    <rPh sb="136" eb="137">
      <t>トウ</t>
    </rPh>
    <rPh sb="141" eb="147">
      <t>ショウライフタンヒリツ</t>
    </rPh>
    <rPh sb="148" eb="150">
      <t>ジョウショウ</t>
    </rPh>
    <rPh sb="151" eb="152">
      <t>オサ</t>
    </rPh>
    <rPh sb="156" eb="160">
      <t>コウキョウシセツ</t>
    </rPh>
    <rPh sb="160" eb="161">
      <t>トウ</t>
    </rPh>
    <rPh sb="161" eb="165">
      <t>ソウゴウカンリ</t>
    </rPh>
    <rPh sb="165" eb="167">
      <t>ケイカク</t>
    </rPh>
    <rPh sb="168" eb="169">
      <t>モト</t>
    </rPh>
    <rPh sb="172" eb="176">
      <t>シセツカンリ</t>
    </rPh>
    <rPh sb="177" eb="178">
      <t>ツト</t>
    </rPh>
    <phoneticPr fontId="2"/>
  </si>
  <si>
    <t>将来負担比率は地方債現在高が前年度から156百万円減少したことで8.4ポイント低下した。実質公債費比率は平成28年度臨時財政対策債等の償還が始まり、元利償還金が増額となったため、３ヶ年平均比率は前年度同率であるが、単年度数値は6.1％で前年度から0.2ポイント上昇している。将来負担比率が低下し、実質公債費比率が上昇している現状から、起債と償還のバランスを考慮しながら、健全な財政運営に努めていく。
また、今後予定されている大規模事業（防災公園整備、学校施設整備、同報無線デジタル化等）には地方債発行が不可欠であり、各数値の上昇が見込まれるため、数値の推移に注視する。</t>
    <rPh sb="0" eb="6">
      <t>ショウライフタンヒリツ</t>
    </rPh>
    <rPh sb="7" eb="13">
      <t>チホウサイゲンザイダカ</t>
    </rPh>
    <rPh sb="14" eb="17">
      <t>ゼンネンド</t>
    </rPh>
    <rPh sb="22" eb="25">
      <t>ヒャクマンエン</t>
    </rPh>
    <rPh sb="25" eb="27">
      <t>ゲンショウ</t>
    </rPh>
    <rPh sb="39" eb="41">
      <t>テイカ</t>
    </rPh>
    <rPh sb="124" eb="126">
      <t>ヒリツ</t>
    </rPh>
    <rPh sb="131" eb="134">
      <t>ゼンネンド</t>
    </rPh>
    <rPh sb="135" eb="137">
      <t>ドウリツ</t>
    </rPh>
    <rPh sb="203" eb="205">
      <t>コンゴ</t>
    </rPh>
    <rPh sb="205" eb="207">
      <t>ヨテイ</t>
    </rPh>
    <rPh sb="212" eb="215">
      <t>ダイキボ</t>
    </rPh>
    <rPh sb="215" eb="217">
      <t>ジギョウ</t>
    </rPh>
    <rPh sb="218" eb="222">
      <t>ボウサイコウエン</t>
    </rPh>
    <rPh sb="222" eb="224">
      <t>セイビ</t>
    </rPh>
    <rPh sb="225" eb="229">
      <t>ガッコウシセツ</t>
    </rPh>
    <rPh sb="229" eb="231">
      <t>セイビ</t>
    </rPh>
    <rPh sb="245" eb="250">
      <t>チホウサイハッコウ</t>
    </rPh>
    <rPh sb="251" eb="254">
      <t>フカケツ</t>
    </rPh>
    <rPh sb="258" eb="259">
      <t>カク</t>
    </rPh>
    <rPh sb="259" eb="261">
      <t>スウチ</t>
    </rPh>
    <rPh sb="262" eb="264">
      <t>ジョウショウ</t>
    </rPh>
    <rPh sb="265" eb="267">
      <t>ミコ</t>
    </rPh>
    <rPh sb="273" eb="275">
      <t>スウチ</t>
    </rPh>
    <rPh sb="276" eb="278">
      <t>スイイ</t>
    </rPh>
    <rPh sb="279" eb="281">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</si>
</sst>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0CA530B-CE8A-4D36-903D-B9DA953AE2D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88A3-4DDF-AA5B-E5F8608CEB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53528</c:v>
                </c:pt>
                <c:pt idx="1">
                  <c:v>44732</c:v>
                </c:pt>
                <c:pt idx="2">
                  <c:v>44345</c:v>
                </c:pt>
                <c:pt idx="3">
                  <c:v>33822</c:v>
                </c:pt>
                <c:pt idx="4">
                  <c:v>76328</c:v>
                </c:pt>
              </c:numCache>
            </c:numRef>
          </c:val>
          <c:smooth val="0"/>
          <c:extLst>
            <c:ext xmlns:c16="http://schemas.microsoft.com/office/drawing/2014/chart" uri="{C3380CC4-5D6E-409C-BE32-E72D297353CC}">
              <c16:uniqueId val="{00000001-88A3-4DDF-AA5B-E5F8608CEB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5.73</c:v>
                </c:pt>
                <c:pt idx="1">
                  <c:v>7.5</c:v>
                </c:pt>
                <c:pt idx="2">
                  <c:v>7.45</c:v>
                </c:pt>
                <c:pt idx="3">
                  <c:v>2.63</c:v>
                </c:pt>
                <c:pt idx="4">
                  <c:v>9.2200000000000006</c:v>
                </c:pt>
              </c:numCache>
            </c:numRef>
          </c:val>
          <c:extLst>
            <c:ext xmlns:c16="http://schemas.microsoft.com/office/drawing/2014/chart" uri="{C3380CC4-5D6E-409C-BE32-E72D297353CC}">
              <c16:uniqueId val="{00000000-4D6F-4F3C-B3F5-888A008E11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28.76</c:v>
                </c:pt>
                <c:pt idx="1">
                  <c:v>31.51</c:v>
                </c:pt>
                <c:pt idx="2">
                  <c:v>31.55</c:v>
                </c:pt>
                <c:pt idx="3">
                  <c:v>31.64</c:v>
                </c:pt>
                <c:pt idx="4">
                  <c:v>29.87</c:v>
                </c:pt>
              </c:numCache>
            </c:numRef>
          </c:val>
          <c:extLst>
            <c:ext xmlns:c16="http://schemas.microsoft.com/office/drawing/2014/chart" uri="{C3380CC4-5D6E-409C-BE32-E72D297353CC}">
              <c16:uniqueId val="{00000001-4D6F-4F3C-B3F5-888A008E11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c:v>
                </c:pt>
                <c:pt idx="1">
                  <c:v>3.67</c:v>
                </c:pt>
                <c:pt idx="2">
                  <c:v>-0.06</c:v>
                </c:pt>
                <c:pt idx="3">
                  <c:v>-4.83</c:v>
                </c:pt>
                <c:pt idx="4">
                  <c:v>6.74</c:v>
                </c:pt>
              </c:numCache>
            </c:numRef>
          </c:val>
          <c:smooth val="0"/>
          <c:extLst>
            <c:ext xmlns:c16="http://schemas.microsoft.com/office/drawing/2014/chart" uri="{C3380CC4-5D6E-409C-BE32-E72D297353CC}">
              <c16:uniqueId val="{00000002-4D6F-4F3C-B3F5-888A008E11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A5-43BF-8243-4129C9AFF8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A5-43BF-8243-4129C9AFF80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0.12</c:v>
                </c:pt>
                <c:pt idx="4">
                  <c:v>#N/A</c:v>
                </c:pt>
                <c:pt idx="5">
                  <c:v>0.01</c:v>
                </c:pt>
                <c:pt idx="6">
                  <c:v>#N/A</c:v>
                </c:pt>
                <c:pt idx="7">
                  <c:v>0</c:v>
                </c:pt>
                <c:pt idx="8">
                  <c:v>#N/A</c:v>
                </c:pt>
                <c:pt idx="9">
                  <c:v>0</c:v>
                </c:pt>
              </c:numCache>
            </c:numRef>
          </c:val>
          <c:extLst>
            <c:ext xmlns:c16="http://schemas.microsoft.com/office/drawing/2014/chart" uri="{C3380CC4-5D6E-409C-BE32-E72D297353CC}">
              <c16:uniqueId val="{00000002-7CA5-43BF-8243-4129C9AFF804}"/>
            </c:ext>
          </c:extLst>
        </c:ser>
        <c:ser>
          <c:idx val="3"/>
          <c:order val="3"/>
          <c:tx>
            <c:strRef>
              <c:f>データシート!$A$30</c:f>
              <c:strCache>
                <c:ptCount val="1"/>
                <c:pt idx="0">
                  <c:v>河津駅前広場整備事業特別会計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7CA5-43BF-8243-4129C9AFF804}"/>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7CA5-43BF-8243-4129C9AFF80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4.18</c:v>
                </c:pt>
                <c:pt idx="2">
                  <c:v>#N/A</c:v>
                </c:pt>
                <c:pt idx="3">
                  <c:v>3.21</c:v>
                </c:pt>
                <c:pt idx="4">
                  <c:v>#N/A</c:v>
                </c:pt>
                <c:pt idx="5">
                  <c:v>2.0499999999999998</c:v>
                </c:pt>
                <c:pt idx="6">
                  <c:v>#N/A</c:v>
                </c:pt>
                <c:pt idx="7">
                  <c:v>2.5099999999999998</c:v>
                </c:pt>
                <c:pt idx="8">
                  <c:v>#N/A</c:v>
                </c:pt>
                <c:pt idx="9">
                  <c:v>2.29</c:v>
                </c:pt>
              </c:numCache>
            </c:numRef>
          </c:val>
          <c:extLst>
            <c:ext xmlns:c16="http://schemas.microsoft.com/office/drawing/2014/chart" uri="{C3380CC4-5D6E-409C-BE32-E72D297353CC}">
              <c16:uniqueId val="{00000005-7CA5-43BF-8243-4129C9AFF80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1.81</c:v>
                </c:pt>
                <c:pt idx="2">
                  <c:v>#N/A</c:v>
                </c:pt>
                <c:pt idx="3">
                  <c:v>1.37</c:v>
                </c:pt>
                <c:pt idx="4">
                  <c:v>#N/A</c:v>
                </c:pt>
                <c:pt idx="5">
                  <c:v>2.56</c:v>
                </c:pt>
                <c:pt idx="6">
                  <c:v>#N/A</c:v>
                </c:pt>
                <c:pt idx="7">
                  <c:v>3.98</c:v>
                </c:pt>
                <c:pt idx="8">
                  <c:v>#N/A</c:v>
                </c:pt>
                <c:pt idx="9">
                  <c:v>2.93</c:v>
                </c:pt>
              </c:numCache>
            </c:numRef>
          </c:val>
          <c:extLst>
            <c:ext xmlns:c16="http://schemas.microsoft.com/office/drawing/2014/chart" uri="{C3380CC4-5D6E-409C-BE32-E72D297353CC}">
              <c16:uniqueId val="{00000006-7CA5-43BF-8243-4129C9AFF80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3.63</c:v>
                </c:pt>
                <c:pt idx="2">
                  <c:v>#N/A</c:v>
                </c:pt>
                <c:pt idx="3">
                  <c:v>4.3899999999999997</c:v>
                </c:pt>
                <c:pt idx="4">
                  <c:v>#N/A</c:v>
                </c:pt>
                <c:pt idx="5">
                  <c:v>4.1500000000000004</c:v>
                </c:pt>
                <c:pt idx="6">
                  <c:v>#N/A</c:v>
                </c:pt>
                <c:pt idx="7">
                  <c:v>3.87</c:v>
                </c:pt>
                <c:pt idx="8">
                  <c:v>#N/A</c:v>
                </c:pt>
                <c:pt idx="9">
                  <c:v>3.76</c:v>
                </c:pt>
              </c:numCache>
            </c:numRef>
          </c:val>
          <c:extLst>
            <c:ext xmlns:c16="http://schemas.microsoft.com/office/drawing/2014/chart" uri="{C3380CC4-5D6E-409C-BE32-E72D297353CC}">
              <c16:uniqueId val="{00000007-7CA5-43BF-8243-4129C9AFF8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c:v>
                </c:pt>
                <c:pt idx="2">
                  <c:v>#N/A</c:v>
                </c:pt>
                <c:pt idx="3">
                  <c:v>7.47</c:v>
                </c:pt>
                <c:pt idx="4">
                  <c:v>#N/A</c:v>
                </c:pt>
                <c:pt idx="5">
                  <c:v>7.42</c:v>
                </c:pt>
                <c:pt idx="6">
                  <c:v>#N/A</c:v>
                </c:pt>
                <c:pt idx="7">
                  <c:v>4.2699999999999996</c:v>
                </c:pt>
                <c:pt idx="8">
                  <c:v>#N/A</c:v>
                </c:pt>
                <c:pt idx="9">
                  <c:v>9.19</c:v>
                </c:pt>
              </c:numCache>
            </c:numRef>
          </c:val>
          <c:extLst>
            <c:ext xmlns:c16="http://schemas.microsoft.com/office/drawing/2014/chart" uri="{C3380CC4-5D6E-409C-BE32-E72D297353CC}">
              <c16:uniqueId val="{00000008-7CA5-43BF-8243-4129C9AFF804}"/>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12.98</c:v>
                </c:pt>
                <c:pt idx="2">
                  <c:v>#N/A</c:v>
                </c:pt>
                <c:pt idx="3">
                  <c:v>18.25</c:v>
                </c:pt>
                <c:pt idx="4">
                  <c:v>#N/A</c:v>
                </c:pt>
                <c:pt idx="5">
                  <c:v>19.649999999999999</c:v>
                </c:pt>
                <c:pt idx="6">
                  <c:v>#N/A</c:v>
                </c:pt>
                <c:pt idx="7">
                  <c:v>20.79</c:v>
                </c:pt>
                <c:pt idx="8">
                  <c:v>#N/A</c:v>
                </c:pt>
                <c:pt idx="9">
                  <c:v>20.87</c:v>
                </c:pt>
              </c:numCache>
            </c:numRef>
          </c:val>
          <c:extLst>
            <c:ext xmlns:c16="http://schemas.microsoft.com/office/drawing/2014/chart" uri="{C3380CC4-5D6E-409C-BE32-E72D297353CC}">
              <c16:uniqueId val="{00000009-7CA5-43BF-8243-4129C9AFF8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252</c:v>
                </c:pt>
                <c:pt idx="5">
                  <c:v>231</c:v>
                </c:pt>
                <c:pt idx="8">
                  <c:v>228</c:v>
                </c:pt>
                <c:pt idx="11">
                  <c:v>231</c:v>
                </c:pt>
                <c:pt idx="14">
                  <c:v>227</c:v>
                </c:pt>
              </c:numCache>
            </c:numRef>
          </c:val>
          <c:extLst>
            <c:ext xmlns:c16="http://schemas.microsoft.com/office/drawing/2014/chart" uri="{C3380CC4-5D6E-409C-BE32-E72D297353CC}">
              <c16:uniqueId val="{00000000-62ED-4239-BDB7-57F54A27C8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ED-4239-BDB7-57F54A27C8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ED-4239-BDB7-57F54A27C8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71</c:v>
                </c:pt>
                <c:pt idx="3">
                  <c:v>38</c:v>
                </c:pt>
                <c:pt idx="6">
                  <c:v>17</c:v>
                </c:pt>
                <c:pt idx="9">
                  <c:v>15</c:v>
                </c:pt>
                <c:pt idx="12">
                  <c:v>18</c:v>
                </c:pt>
              </c:numCache>
            </c:numRef>
          </c:val>
          <c:extLst>
            <c:ext xmlns:c16="http://schemas.microsoft.com/office/drawing/2014/chart" uri="{C3380CC4-5D6E-409C-BE32-E72D297353CC}">
              <c16:uniqueId val="{00000003-62ED-4239-BDB7-57F54A27C8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c:v>
                </c:pt>
                <c:pt idx="3">
                  <c:v>2</c:v>
                </c:pt>
                <c:pt idx="6">
                  <c:v>5</c:v>
                </c:pt>
                <c:pt idx="9">
                  <c:v>4</c:v>
                </c:pt>
                <c:pt idx="12">
                  <c:v>4</c:v>
                </c:pt>
              </c:numCache>
            </c:numRef>
          </c:val>
          <c:extLst>
            <c:ext xmlns:c16="http://schemas.microsoft.com/office/drawing/2014/chart" uri="{C3380CC4-5D6E-409C-BE32-E72D297353CC}">
              <c16:uniqueId val="{00000004-62ED-4239-BDB7-57F54A27C8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ED-4239-BDB7-57F54A27C8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ED-4239-BDB7-57F54A27C8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326</c:v>
                </c:pt>
                <c:pt idx="3">
                  <c:v>329</c:v>
                </c:pt>
                <c:pt idx="6">
                  <c:v>333</c:v>
                </c:pt>
                <c:pt idx="9">
                  <c:v>342</c:v>
                </c:pt>
                <c:pt idx="12">
                  <c:v>349</c:v>
                </c:pt>
              </c:numCache>
            </c:numRef>
          </c:val>
          <c:extLst>
            <c:ext xmlns:c16="http://schemas.microsoft.com/office/drawing/2014/chart" uri="{C3380CC4-5D6E-409C-BE32-E72D297353CC}">
              <c16:uniqueId val="{00000007-62ED-4239-BDB7-57F54A27C8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c:v>
                </c:pt>
                <c:pt idx="2">
                  <c:v>#N/A</c:v>
                </c:pt>
                <c:pt idx="3">
                  <c:v>#N/A</c:v>
                </c:pt>
                <c:pt idx="4">
                  <c:v>138</c:v>
                </c:pt>
                <c:pt idx="5">
                  <c:v>#N/A</c:v>
                </c:pt>
                <c:pt idx="6">
                  <c:v>#N/A</c:v>
                </c:pt>
                <c:pt idx="7">
                  <c:v>127</c:v>
                </c:pt>
                <c:pt idx="8">
                  <c:v>#N/A</c:v>
                </c:pt>
                <c:pt idx="9">
                  <c:v>#N/A</c:v>
                </c:pt>
                <c:pt idx="10">
                  <c:v>130</c:v>
                </c:pt>
                <c:pt idx="11">
                  <c:v>#N/A</c:v>
                </c:pt>
                <c:pt idx="12">
                  <c:v>#N/A</c:v>
                </c:pt>
                <c:pt idx="13">
                  <c:v>144</c:v>
                </c:pt>
                <c:pt idx="14">
                  <c:v>#N/A</c:v>
                </c:pt>
              </c:numCache>
            </c:numRef>
          </c:val>
          <c:smooth val="0"/>
          <c:extLst>
            <c:ext xmlns:c16="http://schemas.microsoft.com/office/drawing/2014/chart" uri="{C3380CC4-5D6E-409C-BE32-E72D297353CC}">
              <c16:uniqueId val="{00000008-62ED-4239-BDB7-57F54A27C8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2700</c:v>
                </c:pt>
                <c:pt idx="5">
                  <c:v>2608</c:v>
                </c:pt>
                <c:pt idx="8">
                  <c:v>2701</c:v>
                </c:pt>
                <c:pt idx="11">
                  <c:v>2724</c:v>
                </c:pt>
                <c:pt idx="14">
                  <c:v>2698</c:v>
                </c:pt>
              </c:numCache>
            </c:numRef>
          </c:val>
          <c:extLst>
            <c:ext xmlns:c16="http://schemas.microsoft.com/office/drawing/2014/chart" uri="{C3380CC4-5D6E-409C-BE32-E72D297353CC}">
              <c16:uniqueId val="{00000000-5D62-461F-BCC2-331331BA13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D62-461F-BCC2-331331BA13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836</c:v>
                </c:pt>
                <c:pt idx="5">
                  <c:v>886</c:v>
                </c:pt>
                <c:pt idx="8">
                  <c:v>886</c:v>
                </c:pt>
                <c:pt idx="11">
                  <c:v>886</c:v>
                </c:pt>
                <c:pt idx="14">
                  <c:v>886</c:v>
                </c:pt>
              </c:numCache>
            </c:numRef>
          </c:val>
          <c:extLst>
            <c:ext xmlns:c16="http://schemas.microsoft.com/office/drawing/2014/chart" uri="{C3380CC4-5D6E-409C-BE32-E72D297353CC}">
              <c16:uniqueId val="{00000002-5D62-461F-BCC2-331331BA13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62-461F-BCC2-331331BA13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62-461F-BCC2-331331BA13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62-461F-BCC2-331331BA13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469</c:v>
                </c:pt>
                <c:pt idx="3">
                  <c:v>476</c:v>
                </c:pt>
                <c:pt idx="6">
                  <c:v>857</c:v>
                </c:pt>
                <c:pt idx="9">
                  <c:v>823</c:v>
                </c:pt>
                <c:pt idx="12">
                  <c:v>805</c:v>
                </c:pt>
              </c:numCache>
            </c:numRef>
          </c:val>
          <c:extLst>
            <c:ext xmlns:c16="http://schemas.microsoft.com/office/drawing/2014/chart" uri="{C3380CC4-5D6E-409C-BE32-E72D297353CC}">
              <c16:uniqueId val="{00000006-5D62-461F-BCC2-331331BA13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213</c:v>
                </c:pt>
                <c:pt idx="3">
                  <c:v>231</c:v>
                </c:pt>
                <c:pt idx="6">
                  <c:v>553</c:v>
                </c:pt>
                <c:pt idx="9">
                  <c:v>843</c:v>
                </c:pt>
                <c:pt idx="12">
                  <c:v>857</c:v>
                </c:pt>
              </c:numCache>
            </c:numRef>
          </c:val>
          <c:extLst>
            <c:ext xmlns:c16="http://schemas.microsoft.com/office/drawing/2014/chart" uri="{C3380CC4-5D6E-409C-BE32-E72D297353CC}">
              <c16:uniqueId val="{00000007-5D62-461F-BCC2-331331BA13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D62-461F-BCC2-331331BA13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D62-461F-BCC2-331331BA13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3171</c:v>
                </c:pt>
                <c:pt idx="3">
                  <c:v>3081</c:v>
                </c:pt>
                <c:pt idx="6">
                  <c:v>3055</c:v>
                </c:pt>
                <c:pt idx="9">
                  <c:v>2902</c:v>
                </c:pt>
                <c:pt idx="12">
                  <c:v>2746</c:v>
                </c:pt>
              </c:numCache>
            </c:numRef>
          </c:val>
          <c:extLst>
            <c:ext xmlns:c16="http://schemas.microsoft.com/office/drawing/2014/chart" uri="{C3380CC4-5D6E-409C-BE32-E72D297353CC}">
              <c16:uniqueId val="{0000000A-5D62-461F-BCC2-331331BA13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317</c:v>
                </c:pt>
                <c:pt idx="2">
                  <c:v>#N/A</c:v>
                </c:pt>
                <c:pt idx="3">
                  <c:v>#N/A</c:v>
                </c:pt>
                <c:pt idx="4">
                  <c:v>294</c:v>
                </c:pt>
                <c:pt idx="5">
                  <c:v>#N/A</c:v>
                </c:pt>
                <c:pt idx="6">
                  <c:v>#N/A</c:v>
                </c:pt>
                <c:pt idx="7">
                  <c:v>878</c:v>
                </c:pt>
                <c:pt idx="8">
                  <c:v>#N/A</c:v>
                </c:pt>
                <c:pt idx="9">
                  <c:v>#N/A</c:v>
                </c:pt>
                <c:pt idx="10">
                  <c:v>958</c:v>
                </c:pt>
                <c:pt idx="11">
                  <c:v>#N/A</c:v>
                </c:pt>
                <c:pt idx="12">
                  <c:v>#N/A</c:v>
                </c:pt>
                <c:pt idx="13">
                  <c:v>824</c:v>
                </c:pt>
                <c:pt idx="14">
                  <c:v>#N/A</c:v>
                </c:pt>
              </c:numCache>
            </c:numRef>
          </c:val>
          <c:smooth val="0"/>
          <c:extLst>
            <c:ext xmlns:c16="http://schemas.microsoft.com/office/drawing/2014/chart" uri="{C3380CC4-5D6E-409C-BE32-E72D297353CC}">
              <c16:uniqueId val="{0000000B-5D62-461F-BCC2-331331BA13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774</c:v>
                </c:pt>
                <c:pt idx="1">
                  <c:v>774</c:v>
                </c:pt>
                <c:pt idx="2">
                  <c:v>774</c:v>
                </c:pt>
              </c:numCache>
            </c:numRef>
          </c:val>
          <c:extLst>
            <c:ext xmlns:c16="http://schemas.microsoft.com/office/drawing/2014/chart" uri="{C3380CC4-5D6E-409C-BE32-E72D297353CC}">
              <c16:uniqueId val="{00000000-E68E-40AE-AC2B-D79F348D2B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112</c:v>
                </c:pt>
                <c:pt idx="1">
                  <c:v>112</c:v>
                </c:pt>
                <c:pt idx="2">
                  <c:v>112</c:v>
                </c:pt>
              </c:numCache>
            </c:numRef>
          </c:val>
          <c:extLst>
            <c:ext xmlns:c16="http://schemas.microsoft.com/office/drawing/2014/chart" uri="{C3380CC4-5D6E-409C-BE32-E72D297353CC}">
              <c16:uniqueId val="{00000001-E68E-40AE-AC2B-D79F348D2B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864</c:v>
                </c:pt>
                <c:pt idx="1">
                  <c:v>841</c:v>
                </c:pt>
                <c:pt idx="2">
                  <c:v>641</c:v>
                </c:pt>
              </c:numCache>
            </c:numRef>
          </c:val>
          <c:extLst>
            <c:ext xmlns:c16="http://schemas.microsoft.com/office/drawing/2014/chart" uri="{C3380CC4-5D6E-409C-BE32-E72D297353CC}">
              <c16:uniqueId val="{00000002-E68E-40AE-AC2B-D79F348D2B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{43A4B68B-A083-4351-80AA-4501CD5E5118}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800-4562-9248-08E1EB5A60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{739A9B76-2BA6-4867-9B4C-56B3B0EB6DFE}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00-4562-9248-08E1EB5A60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{02C6CF40-77D0-40C1-A74E-4DC1C0BE7F08}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00-4562-9248-08E1EB5A60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{FCC5A29D-E564-4609-867F-90A234EBC0AB}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00-4562-9248-08E1EB5A60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{A6C01534-FEE1-4C2F-9668-EDF136E31686}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00-4562-9248-08E1EB5A60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{9D2C9E43-83C4-44AA-BB42-68A3350CBCD6}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800-4562-9248-08E1EB5A60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{10E6E27B-E907-45C6-8FD0-21385E5C2FCF}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800-4562-9248-08E1EB5A60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{3BC0326A-EAA1-46A3-BEEA-FEEC9A90DE65}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800-4562-9248-08E1EB5A60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{7C237848-CEFB-4EC3-8D18-49EF3D2204D3}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800-4562-9248-08E1EB5A60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57.7</c:v>
                </c:pt>
                <c:pt idx="16">
                  <c:v>59.3</c:v>
                </c:pt>
                <c:pt idx="24">
                  <c:v>56.5</c:v>
                </c:pt>
                <c:pt idx="32">
                  <c:v>58.8</c:v>
                </c:pt>
              </c:numCache>
            </c:numRef>
          </c:xVal>
          <c:yVal>
            <c:numRef>
              <c:f>公会計指標分析・財政指標組合せ分析表!$BP$51:$DC$51</c:f>
              <c:numCache>
                <c:formatCode>#,##0.0;"▲ "#,##0.0</c:formatCode>
                <c:ptCount val="40"/>
                <c:pt idx="0">
                  <c:v>14</c:v>
                </c:pt>
                <c:pt idx="8">
                  <c:v>13.2</c:v>
                </c:pt>
                <c:pt idx="16">
                  <c:v>39.4</c:v>
                </c:pt>
                <c:pt idx="24">
                  <c:v>43.2</c:v>
                </c:pt>
                <c:pt idx="32">
                  <c:v>34.799999999999997</c:v>
                </c:pt>
              </c:numCache>
            </c:numRef>
          </c:yVal>
          <c:smooth val="0"/>
          <c:extLst>
            <c:ext xmlns:c16="http://schemas.microsoft.com/office/drawing/2014/chart" uri="{C3380CC4-5D6E-409C-BE32-E72D297353CC}">
              <c16:uniqueId val="{00000009-F800-4562-9248-08E1EB5A60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{956D4A9E-CF23-457E-AEFF-E3B9553F81F7}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800-4562-9248-08E1EB5A60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{39E9BCBF-71E5-4A1F-943C-CB8141120388}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00-4562-9248-08E1EB5A60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{ED0A4704-1748-44E4-9E58-4A80EECA7C5C}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00-4562-9248-08E1EB5A60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{3FDC813B-BCDF-4AB4-8049-1F94751DA9D1}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00-4562-9248-08E1EB5A60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{C87585F5-CC15-486D-AF3A-4045B2CCAACA}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00-4562-9248-08E1EB5A60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{CFEBB03F-5871-4DBE-A1E2-54E2195AD7FE}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800-4562-9248-08E1EB5A60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{FF2A5CAC-90F5-4847-BAEC-C29200E2A572}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800-4562-9248-08E1EB5A60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{38A74BFE-815E-4AA5-9E7A-97B988DF4192}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800-4562-9248-08E1EB5A60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{5DAB2B58-C4C0-4FF7-B3DB-9471C226B7DA}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800-4562-9248-08E1EB5A60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800-4562-9248-08E1EB5A60CB}"/>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{A149D7C5-B992-4A27-AE46-96C1453E2E9B}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9DC-4602-BD64-8071292B06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{2DEDF276-27F4-47A2-8D5F-E1AAE625DF71}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DC-4602-BD64-8071292B06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{1B05E185-9780-4174-9960-03CEB511501D}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DC-4602-BD64-8071292B06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{F44583D7-F99E-4B46-9997-0CD571738684}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DC-4602-BD64-8071292B06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{0EFB78A9-6E92-4CAB-AA8F-54528C1BC135}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DC-4602-BD64-8071292B060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{B47AB49B-FC37-4862-A1C3-345662FED354}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9DC-4602-BD64-8071292B060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{978966BE-A4CF-49CC-A3A1-68D9DEC81ADA}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9DC-4602-BD64-8071292B060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{03E9E5BA-F54C-4A80-8DDC-24BFCDF09F11}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9DC-4602-BD64-8071292B060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{3C530EA1-76E3-4F34-96A7-BB4E195BCB8F}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9DC-4602-BD64-8071292B06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6.2</c:v>
                </c:pt>
                <c:pt idx="16">
                  <c:v>6.1</c:v>
                </c:pt>
                <c:pt idx="24">
                  <c:v>5.9</c:v>
                </c:pt>
                <c:pt idx="32">
                  <c:v>5.9</c:v>
                </c:pt>
              </c:numCache>
            </c:numRef>
          </c:xVal>
          <c:yVal>
            <c:numRef>
              <c:f>公会計指標分析・財政指標組合せ分析表!$BP$73:$DC$73</c:f>
              <c:numCache>
                <c:formatCode>#,##0.0;"▲ "#,##0.0</c:formatCode>
                <c:ptCount val="40"/>
                <c:pt idx="0">
                  <c:v>14</c:v>
                </c:pt>
                <c:pt idx="8">
                  <c:v>13.2</c:v>
                </c:pt>
                <c:pt idx="16">
                  <c:v>39.4</c:v>
                </c:pt>
                <c:pt idx="24">
                  <c:v>43.2</c:v>
                </c:pt>
                <c:pt idx="32">
                  <c:v>34.799999999999997</c:v>
                </c:pt>
              </c:numCache>
            </c:numRef>
          </c:yVal>
          <c:smooth val="0"/>
          <c:extLst>
            <c:ext xmlns:c16="http://schemas.microsoft.com/office/drawing/2014/chart" uri="{C3380CC4-5D6E-409C-BE32-E72D297353CC}">
              <c16:uniqueId val="{00000009-39DC-4602-BD64-8071292B06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9349670903693754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{B69244B9-C02B-4F5B-9048-77DD60B527DB}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9DC-4602-BD64-8071292B06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{DF06DDA1-A07D-4A76-A64A-580F73A58F47}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DC-4602-BD64-8071292B06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{B2E39A1D-35D9-41FC-8F7E-D298A46814DB}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DC-4602-BD64-8071292B06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{545CB914-BAE6-4F8D-A0A2-EF4CE5DC5792}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DC-4602-BD64-8071292B06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{222B4B2A-77F6-4444-9951-B776E76334C1}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DC-4602-BD64-8071292B0606}"/>
                </c:ext>
              </c:extLst>
            </c:dLbl>
            <c:dLbl>
              <c:idx val="8"/>
              <c:layout>
                <c:manualLayout>
                  <c:x val="0"/>
                  <c:y val="-5.934967090369455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{868279D6-8B04-4210-93B1-AAA4BAE722C3}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9DC-4602-BD64-8071292B060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{A355E8A2-8F30-4CC8-9CD7-939EC4622B09}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9DC-4602-BD64-8071292B0606}"/>
                </c:ext>
              </c:extLst>
            </c:dLbl>
            <c:dLbl>
              <c:idx val="24"/>
              <c:layout>
                <c:manualLayout>
                  <c:x val="0"/>
                  <c:y val="-1.762218415282619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{DC5F91CA-7803-4123-9F98-5FEBD1792E39}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9DC-4602-BD64-8071292B0606}"/>
                </c:ext>
              </c:extLst>
            </c:dLbl>
            <c:dLbl>
              <c:idx val="32"/>
              <c:layout>
                <c:manualLayout>
                  <c:x val="0"/>
                  <c:y val="1.762218415282617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{EB456C12-184F-48F7-AED0-3C39FC42E6F8}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9DC-4602-BD64-8071292B06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39DC-4602-BD64-8071292B0606}"/>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年度においても繰上償還等の特別な理由はないが、令和元年度末で平成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年防災基盤整備事業債等の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件の償還が終了したが、平成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年度臨時財政対策債等の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件の償還が始まったことにより、元利償還金は前年度から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百万円となり、算入公債費等が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百万円減となったことで、実質公債費比率の分子の額は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今後も、大型事業を行う際には、地方債の活用は不可欠であるため、事業の取捨選択を行いつつ、地方債発行の際は交付税算入比率の有利なものを選択し、一層の財政健全化に努めていく。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一般会計等に係る地方債の現在高は、前年度から</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百万円減少したが、伊豆斎場組合において、施設長寿命化に伴う借入を行ったため、組合等負担等見込額が昨年度から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百万円増加した。また、退職手当負担見込額は前年度から</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百万円減少したことから、将来負担額は前年度から</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万円減少となった。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一方、充当可能財源等では、基準財政需要額算入見込額は前年度から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百万円減少し、充当可能基金は変動がなかった。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このことから、将来負担比率の分子は前年度から</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今後も決算状況を確認しながら、財政調整基金の増額に努めるとともに、計画的な地方債発行及び償還により、数値の改善を図っていく。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百万円減少した。これは、財政調整基金及び減債基金に変動はなかったものの、河津町公共施設整備基金を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百万円取り崩して、子育て支援施設建設に係る費用に充当したことが、主な要因である。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財政調整基金については、災害等の突発的な支出に対応するための資金として、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その他目的基金については、その目的に沿った事業計画のもと、基金の積立金額を設定し、積立運用を行っていく。各基金ごとの今後の方針は以下のとおりである。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・河津町公共施設整備基金・・・公共施設整備に要する資金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・河津町ふるさと基金・・・・・地域の活性化に要する資金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・河津町いきいき福祉基金・・・高齢者の保健・福祉事業の推進に要する資金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・河津駅前広場運営基金・・・・伊豆急行河津駅周辺の施設整備運用に要する資金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・河津町教育振興基金・・・・・教育振興に要する資金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・河津町公共施設整備基金・・・子ども子育て支援施設建設事業及び防災公園整備事業へ充当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・河津町ふるさと基金・・・・・有害鳥獣駆除等農業振興事業へ充当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・河津町いきいき福祉基金・・・老人保護措置費、敬老事業費、シルバー人材センター事業費へ充当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・河津駅前広場運営基金・・・・決算余剰金を積み立て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・河津町公共施設整備基金・・・決算状況を確認しながら、基金残高増額に努める。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・河津町ふるさと基金・・・・・有害鳥獣駆除等農業振興事業へ充当（現時点では新たな積立予定なし）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・河津町いきいき福祉基金・・・老人保護措置費、敬老事業費、シルバー人材センター事業費へ充当（現時点では新たな積立予定なし）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・河津駅前広場運営基金・・・・駅前広場の整備に要する事業費へ充当（現時点では新たな積立予定なし）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・河津町教育振興基金・・・・・学校教育振興事業へ充当（現時点では新たな積立予定なし）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利息のみの積み立てで、取り崩しも行わなかったため、前年度からの増減はない。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自主財源の確保が厳しい状況下における行政サービスの維持と災害時などの突発的な支出に対応するため、当面は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百万円程度を目標として、決算状況を確認しながら積み立てを行っていく。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ここ数年は現基金額を維持運用しており、前年度からの増減はない。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新規借入額が償還額を上回らないよう資金計画を立てながら事業を実施している。今後、災害等による多額の起債を行った場合、将来の償還資金不足時に充てられるよう現状の基金残高を維持していく。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281116-6C4A-4DD0-914B-B7696977D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46A959-96C3-44E8-927A-3C14294D8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104159-C227-4BFF-9248-816298EBED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83929C6-B990-47BD-93AD-19F0D3DC0A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2097A55-111B-4675-A186-1312B0EC69D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8C27C19-00A0-46C0-B578-5227CECD09E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D64574F-A4AC-4469-BE60-9D09B4E8B60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1C38543-16B9-44D7-AF37-FD9F40150F3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318619B-A50D-4AEE-B65B-CC18E13431B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24A8B1-B1C7-4CDD-A8DE-D3903AD0757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BB5D02C-00B7-4708-9743-C801D862049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A48D8D4-6016-48E7-B1A2-664A01C590E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7,029
6,974
100.69
5,171,939
4,914,006
238,870
2,591,081
2,746,214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F19894-489B-46DB-9146-7E3D538DF36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DB6F343-15B3-4711-A4FB-214FCA0B77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21C8858-AD04-41A3-90E2-938B6B0DF8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620E6F3-E877-44E4-9941-EE3F59E7370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9942D17-A5C2-472B-9D2C-E0704857317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0570F20-4409-47E3-B4F0-E8F3C2D668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6E5D59B-55D2-4578-B392-82B70DD724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151170F-462F-4545-8054-A4F0CACEB8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61BF759-5CB1-4329-84A5-92EFDCC022D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60F826C-F9DA-462B-9D38-D28A0E39E03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224DEDE-8276-4764-8752-57F3C3ED71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5B1C39D-8C76-48EC-9649-15FA566381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14839F9-D20B-43A5-AEF3-DB2F4A83125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137E55E-01B3-4ACA-A5ED-FA31BC3F40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179DBFB-B5E1-4AFC-A1FB-961D4B857F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21D4685-AC1B-4E42-9840-2B5CE7A5AC4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86EFB20-CF45-456C-BA51-A15122EF3C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87F1293-C227-4DC5-BF76-731AB7BB6EF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B745BA2-3118-47CD-8C03-25804C069DE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0F23D9C-A69E-442F-9A1E-419FA3A24EA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6127354-B020-4FB7-8F32-EDD366FC0A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F95CBE1-DA37-4A07-9425-428F6E6137C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2EC24E7-A333-4A0F-8430-F50EB04AAA4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33DDF64-578E-48B2-922B-FBF4AD5014E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92DDB18-8977-4255-B97F-740E8D76D8D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75F1FA2-D76B-47BC-9246-4DC40C6116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4D98ECF-49D4-48E7-8341-2954363F7C1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0A44EB6-D5DA-4F65-89EF-6009F3AB34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8FEB9D8-F488-4BEF-BFAA-18DD5E221D9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CB9BFDA-DB81-406B-88C5-43EE7FD23AB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2C620B5-5D7D-4EA6-B885-119E3C88548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B6E4A37-4B02-4BF6-94B9-9389CEE7C5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4DE7DF2-7306-4A04-B903-F2DD76F8E82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E3FC86D-EAB2-45CA-8D0B-89EC9DF7938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F7464FB-51F3-473F-B4FF-8EBBCE72DDF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有形固定資産減価償却率は、類似団体平均値に比べ低くなっているが、公民館と公営住宅は有形固定資産減価償却率が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％となっている。また、図書館についても、有形固定資産減価償却率</a:t>
          </a:r>
          <a:r>
            <a:rPr kumimoji="1" lang="en-US" altLang="ja-JP" sz="1100">
              <a:latin typeface="ＭＳ Ｐゴシック" panose="020B0600070205080204" pitchFamily="50" charset="-128"/>
              <a:ea typeface="ＭＳ Ｐゴシック" panose="020B0600070205080204" pitchFamily="50" charset="-128"/>
            </a:rPr>
            <a:t>82.9</a:t>
          </a:r>
          <a:r>
            <a:rPr kumimoji="1" lang="ja-JP" altLang="en-US" sz="1100">
              <a:latin typeface="ＭＳ Ｐゴシック" panose="020B0600070205080204" pitchFamily="50" charset="-128"/>
              <a:ea typeface="ＭＳ Ｐゴシック" panose="020B0600070205080204" pitchFamily="50" charset="-128"/>
            </a:rPr>
            <a:t>％と高い数値となっている。令和２年度は大規模な施設整備等を行っていないため、有形固定資産減価償却率は前年度から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今後は公共施設等総合管理計画に沿い、財政的負担を考慮しながら、長寿命化・更新・除却を行っていく。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DAAE334-D9A7-4C49-9F48-3B2D9173925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C96FAA7-7C9C-4997-9DD5-5CD5A9D2F77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FCABD68-3CD6-42BC-8F19-26652A6B297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915FB34-EE3C-42D0-8CDA-3AE2104BD30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0EFD09F-48B0-4496-AA61-064CA7D4517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DE73A9A-2B8D-4248-8858-A6F71349875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BB9A2F7-5B64-4E11-96DC-CCA1FB9AE04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FCB4512-1E36-45E3-A5E0-FA30DE34DF9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AEB57ED-F703-40FC-8B2B-9704D9FC893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A22AE21-F880-4D02-B9D9-B0506189332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DE67E42-DD50-4DC0-9F0C-B8412CAF0E8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31BF8EC-145B-4C07-871E-67A5C940A94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1587D22-FF79-4C22-BAD3-50288256FD0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40CC483-0B3F-4644-A1BC-7CB53BCE008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0237422-E713-4738-B0CC-1E555B1BEB7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0713317-906D-4131-AA56-496D48A6195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AF4C6740-113D-40F5-9160-3813FCC56862}"/>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88DC6A35-C554-4714-A78F-0429A13BC1D7}"/>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73ED57D7-BF38-46DF-9C7C-168AF20C95B1}"/>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C7D4B399-4910-404F-B3B7-74CC7729DD09}"/>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886EF804-CC3D-4F73-9DEC-D73505D0D044}"/>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F58619D8-F75C-465D-951D-042DBB6CF57D}"/>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56D6B2EA-D77B-40D6-8B31-1F97A5AA861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E716FC59-6D94-499D-A7D6-AB37BD63299C}"/>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8257E105-70BA-4B39-8262-7FD9246F095D}"/>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459B01C8-A757-43EF-8B0A-925E843C797C}"/>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92136E84-CF5A-4A7D-85E0-F170F841FA8A}"/>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853FF2C-E13A-4039-902E-D316EF16DD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9A017D0-CEC2-471C-8E79-00A4D2B41A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7A318C1-F2E1-45ED-BE98-AA6C631E98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8766BC1-9218-4E1C-A58D-0AB9F7C0D87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EA5A127-1380-47AF-944A-CCB709062E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a:extLst>
            <a:ext uri="{FF2B5EF4-FFF2-40B4-BE49-F238E27FC236}">
              <a16:creationId xmlns:a16="http://schemas.microsoft.com/office/drawing/2014/main" id="{68BB76D2-B8F7-4847-BCDD-465E13465D1E}"/>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2" name="有形固定資産減価償却率該当値テキスト">
          <a:extLst>
            <a:ext uri="{FF2B5EF4-FFF2-40B4-BE49-F238E27FC236}">
              <a16:creationId xmlns:a16="http://schemas.microsoft.com/office/drawing/2014/main" id="{50DFAF42-5E7D-4A7F-B06E-7F57B21F5FFC}"/>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83" name="楕円 82">
          <a:extLst>
            <a:ext uri="{FF2B5EF4-FFF2-40B4-BE49-F238E27FC236}">
              <a16:creationId xmlns:a16="http://schemas.microsoft.com/office/drawing/2014/main" id="{7ADF7B19-168A-4560-9502-C7E47745D82D}"/>
            </a:ext>
          </a:extLst>
        </xdr:cNvPr>
        <xdr:cNvSpPr/>
      </xdr:nvSpPr>
      <xdr:spPr>
        <a:xfrm>
          <a:off x="4000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74295</xdr:rowOff>
    </xdr:to>
    <xdr:cxnSp macro="">
      <xdr:nvCxnSpPr>
        <xdr:cNvPr id="84" name="直線コネクタ 83">
          <a:extLst>
            <a:ext uri="{FF2B5EF4-FFF2-40B4-BE49-F238E27FC236}">
              <a16:creationId xmlns:a16="http://schemas.microsoft.com/office/drawing/2014/main" id="{756AAB15-DDF4-49DA-8BE4-9DADADAB238B}"/>
            </a:ext>
          </a:extLst>
        </xdr:cNvPr>
        <xdr:cNvCxnSpPr/>
      </xdr:nvCxnSpPr>
      <xdr:spPr>
        <a:xfrm>
          <a:off x="4051300" y="5906558"/>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85" name="楕円 84">
          <a:extLst>
            <a:ext uri="{FF2B5EF4-FFF2-40B4-BE49-F238E27FC236}">
              <a16:creationId xmlns:a16="http://schemas.microsoft.com/office/drawing/2014/main" id="{1FF830A0-3911-4341-8C7D-65D8C0E734A8}"/>
            </a:ext>
          </a:extLst>
        </xdr:cNvPr>
        <xdr:cNvSpPr/>
      </xdr:nvSpPr>
      <xdr:spPr>
        <a:xfrm>
          <a:off x="3238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30</xdr:row>
      <xdr:rowOff>92287</xdr:rowOff>
    </xdr:to>
    <xdr:cxnSp macro="">
      <xdr:nvCxnSpPr>
        <xdr:cNvPr id="86" name="直線コネクタ 85">
          <a:extLst>
            <a:ext uri="{FF2B5EF4-FFF2-40B4-BE49-F238E27FC236}">
              <a16:creationId xmlns:a16="http://schemas.microsoft.com/office/drawing/2014/main" id="{ADDB846C-46F5-49F0-B9D0-94A38FEE81AA}"/>
            </a:ext>
          </a:extLst>
        </xdr:cNvPr>
        <xdr:cNvCxnSpPr/>
      </xdr:nvCxnSpPr>
      <xdr:spPr>
        <a:xfrm flipV="1">
          <a:off x="3289300" y="5906558"/>
          <a:ext cx="7620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7" name="楕円 86">
          <a:extLst>
            <a:ext uri="{FF2B5EF4-FFF2-40B4-BE49-F238E27FC236}">
              <a16:creationId xmlns:a16="http://schemas.microsoft.com/office/drawing/2014/main" id="{5CB99B98-96A6-47F0-91F2-7B19D9432980}"/>
            </a:ext>
          </a:extLst>
        </xdr:cNvPr>
        <xdr:cNvSpPr/>
      </xdr:nvSpPr>
      <xdr:spPr>
        <a:xfrm>
          <a:off x="2476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92287</xdr:rowOff>
    </xdr:to>
    <xdr:cxnSp macro="">
      <xdr:nvCxnSpPr>
        <xdr:cNvPr id="88" name="直線コネクタ 87">
          <a:extLst>
            <a:ext uri="{FF2B5EF4-FFF2-40B4-BE49-F238E27FC236}">
              <a16:creationId xmlns:a16="http://schemas.microsoft.com/office/drawing/2014/main" id="{E513D035-217C-4410-879E-5B4B634708F1}"/>
            </a:ext>
          </a:extLst>
        </xdr:cNvPr>
        <xdr:cNvCxnSpPr/>
      </xdr:nvCxnSpPr>
      <xdr:spPr>
        <a:xfrm>
          <a:off x="2527300" y="594973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89" name="楕円 88">
          <a:extLst>
            <a:ext uri="{FF2B5EF4-FFF2-40B4-BE49-F238E27FC236}">
              <a16:creationId xmlns:a16="http://schemas.microsoft.com/office/drawing/2014/main" id="{A2485D49-30BF-41E0-BFE2-53487522BA31}"/>
            </a:ext>
          </a:extLst>
        </xdr:cNvPr>
        <xdr:cNvSpPr/>
      </xdr:nvSpPr>
      <xdr:spPr>
        <a:xfrm>
          <a:off x="1714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152188</xdr:rowOff>
    </xdr:from>
    <xdr:to>
      <xdr:col>11</xdr:col>
      <xdr:colOff>136525</xdr:colOff>
      <xdr:row>30</xdr:row>
      <xdr:rowOff>34713</xdr:rowOff>
    </xdr:to>
    <xdr:cxnSp macro="">
      <xdr:nvCxnSpPr>
        <xdr:cNvPr id="90" name="直線コネクタ 89">
          <a:extLst>
            <a:ext uri="{FF2B5EF4-FFF2-40B4-BE49-F238E27FC236}">
              <a16:creationId xmlns:a16="http://schemas.microsoft.com/office/drawing/2014/main" id="{6894FD85-15BB-4E12-8439-10A8704B6864}"/>
            </a:ext>
          </a:extLst>
        </xdr:cNvPr>
        <xdr:cNvCxnSpPr/>
      </xdr:nvCxnSpPr>
      <xdr:spPr>
        <a:xfrm>
          <a:off x="1765300" y="589576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a:extLst>
            <a:ext uri="{FF2B5EF4-FFF2-40B4-BE49-F238E27FC236}">
              <a16:creationId xmlns:a16="http://schemas.microsoft.com/office/drawing/2014/main" id="{F8B245D0-B0AA-4DC2-B62C-18782C0B0CD0}"/>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a:extLst>
            <a:ext uri="{FF2B5EF4-FFF2-40B4-BE49-F238E27FC236}">
              <a16:creationId xmlns:a16="http://schemas.microsoft.com/office/drawing/2014/main" id="{27497D33-FB27-45C9-97B9-65E57D2E680F}"/>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a:extLst>
            <a:ext uri="{FF2B5EF4-FFF2-40B4-BE49-F238E27FC236}">
              <a16:creationId xmlns:a16="http://schemas.microsoft.com/office/drawing/2014/main" id="{0D033B0F-F8FB-4B62-A23C-8A569BF40745}"/>
            </a:ext>
          </a:extLst>
        </xdr:cNvPr>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A9FFC01-14F3-4209-B8BB-207EB67DFFD9}"/>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95" name="n_1mainValue有形固定資産減価償却率">
          <a:extLst>
            <a:ext uri="{FF2B5EF4-FFF2-40B4-BE49-F238E27FC236}">
              <a16:creationId xmlns:a16="http://schemas.microsoft.com/office/drawing/2014/main" id="{94A67018-265A-464D-BDAE-304CCDB505FE}"/>
            </a:ext>
          </a:extLst>
        </xdr:cNvPr>
        <xdr:cNvSpPr txBox="1"/>
      </xdr:nvSpPr>
      <xdr:spPr>
        <a:xfrm>
          <a:off x="38360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6" name="n_2mainValue有形固定資産減価償却率">
          <a:extLst>
            <a:ext uri="{FF2B5EF4-FFF2-40B4-BE49-F238E27FC236}">
              <a16:creationId xmlns:a16="http://schemas.microsoft.com/office/drawing/2014/main" id="{46F7271C-A5DC-4760-B3FF-0B0855C67CAD}"/>
            </a:ext>
          </a:extLst>
        </xdr:cNvPr>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7" name="n_3mainValue有形固定資産減価償却率">
          <a:extLst>
            <a:ext uri="{FF2B5EF4-FFF2-40B4-BE49-F238E27FC236}">
              <a16:creationId xmlns:a16="http://schemas.microsoft.com/office/drawing/2014/main" id="{BD02E9C1-0E89-49FE-8F8F-3DF8DFAB5C08}"/>
            </a:ext>
          </a:extLst>
        </xdr:cNvPr>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98" name="n_4mainValue有形固定資産減価償却率">
          <a:extLst>
            <a:ext uri="{FF2B5EF4-FFF2-40B4-BE49-F238E27FC236}">
              <a16:creationId xmlns:a16="http://schemas.microsoft.com/office/drawing/2014/main" id="{398D353A-0D86-4FC1-8294-B7AC9A7C6CF5}"/>
            </a:ext>
          </a:extLst>
        </xdr:cNvPr>
        <xdr:cNvSpPr txBox="1"/>
      </xdr:nvSpPr>
      <xdr:spPr>
        <a:xfrm>
          <a:off x="1562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C7786CD-D32D-4F4A-9B68-13086E0C751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219CD9C-C086-43D4-AFA9-CFD8977D3C6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0361A75-3073-4C10-A714-1FDC3AE001F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FD07B87-7A2A-4B93-8482-B4E2886C57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7001BC6-C605-4B73-86EC-A32A0B2E2B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64FB9B8-F8B0-4870-8290-7D678D067F5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BE6CC3E-673B-4AB5-8B5A-AA97E35D615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6D67583-10CA-467C-8FC6-CA0F7504BC8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22CBBEB-CB84-4AAE-9C4A-09E9B9E7D33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4B495CB-942E-47D4-9906-99F26EA183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2E2203B-FEDC-4DBF-81E7-0326E6DE6A2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1E493A3-B2F5-4CD3-AF04-36D9E15D989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8A0C77C-6538-4A19-89BA-EC582AC8996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地方債償還額が新規地方債発行額を上回り、地方債現在高が前年度から</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百万円減少し、将来負担額が低下したことから、債務償還比率も低下した。今後は学校施設整備や防災公園整備、防災無線デジタル化等の大型事業が予定されており、多額の地方債発行が見込まれるため、地方債発行と償還のバランスを取りつつ、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5220976-5B70-4927-A38E-A4E66E7957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1F24536-3536-4E82-97ED-81100DB582A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31A62B7-A785-42EF-B015-BC88FE5294F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F2FB4B2-7E1D-4325-A9EA-F98D2DF8ED4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874FC9E8-31B9-4A02-8205-6EA21ED00C6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F5CF4BE-692C-41FA-803A-B7899557357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48A058BC-0174-4B7D-96EA-1E531B31255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0AEEF7F-58B2-48BC-B50A-61403AB4C6E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2150640-305D-4064-A3BB-7FBD71AD678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8CC54B5-4F2E-44B7-96D5-B26BE6BD759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68F490F0-D2A6-419F-A486-DF93EDD5148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A738EB5D-793F-4223-984D-2CBDE32BD10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6A191DF2-1275-4296-B112-7DA401EDDA0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EB9870D-F7A5-4EB0-8808-E14121D141B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E0302F3-CBAD-4616-8DF3-F1C36E4B9EB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3846771-AD29-4746-B536-66787E5BFC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1F6C9D8-D2CE-451B-89F1-D585484190A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5DF4ACDD-DCD3-42E4-BEED-6C774A674AF5}"/>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3C06CB75-5ACB-4A6F-B6D8-5E1ACFB4B768}"/>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FAAB5DE6-46D6-4EFE-B325-4A249956D9EB}"/>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EC7DB81-2AD1-485E-87DC-01F40AE73FD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0440618-4774-4E33-B87E-D6B8BEFDE2F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6A66FA35-55B2-4C34-8F2C-CEED26390746}"/>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B2136097-A5F1-4D44-972C-26E7FE1A0016}"/>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842F3B13-91D2-4440-AE20-D61E7B75FC96}"/>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1EDDDC7F-E189-4BCA-80C1-903E7173A3E3}"/>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15815E8E-191F-4815-BB43-6149595E278A}"/>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BEE702AB-5A68-4456-AE68-0B79A7FF5604}"/>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3B9B999-07E4-4AEA-97E6-06FB7DBD57C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7E6B569-74EE-4E8E-8622-37991D3B68E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2F2F356-368D-4AA3-B49D-BC18269C417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19EE9C6-0EFC-4AA7-8787-AB6080ABC97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7D12672-C7DD-4F52-8CE4-C2348C5AB85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20066</xdr:rowOff>
    </xdr:from>
    <xdr:to>
      <xdr:col>76</xdr:col>
      <xdr:colOff>73025</xdr:colOff>
      <xdr:row>29</xdr:row>
      <xdr:rowOff>121666</xdr:rowOff>
    </xdr:to>
    <xdr:sp macro="" textlink="">
      <xdr:nvSpPr>
        <xdr:cNvPr id="145" name="楕円 144">
          <a:extLst>
            <a:ext uri="{FF2B5EF4-FFF2-40B4-BE49-F238E27FC236}">
              <a16:creationId xmlns:a16="http://schemas.microsoft.com/office/drawing/2014/main" id="{98BF9D66-B517-41E7-AEEC-71AFC24070D3}"/>
            </a:ext>
          </a:extLst>
        </xdr:cNvPr>
        <xdr:cNvSpPr/>
      </xdr:nvSpPr>
      <xdr:spPr>
        <a:xfrm>
          <a:off x="147447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169943</xdr:rowOff>
    </xdr:from>
    <xdr:ext cx="469744" cy="259045"/>
    <xdr:sp macro="" textlink="">
      <xdr:nvSpPr>
        <xdr:cNvPr id="146" name="債務償還比率該当値テキスト">
          <a:extLst>
            <a:ext uri="{FF2B5EF4-FFF2-40B4-BE49-F238E27FC236}">
              <a16:creationId xmlns:a16="http://schemas.microsoft.com/office/drawing/2014/main" id="{E41ECD5B-9EFC-40AD-9EA7-717DE3BDA713}"/>
            </a:ext>
          </a:extLst>
        </xdr:cNvPr>
        <xdr:cNvSpPr txBox="1"/>
      </xdr:nvSpPr>
      <xdr:spPr>
        <a:xfrm>
          <a:off x="14846300" y="574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67873</xdr:rowOff>
    </xdr:from>
    <xdr:to>
      <xdr:col>72</xdr:col>
      <xdr:colOff>123825</xdr:colOff>
      <xdr:row>29</xdr:row>
      <xdr:rowOff>169473</xdr:rowOff>
    </xdr:to>
    <xdr:sp macro="" textlink="">
      <xdr:nvSpPr>
        <xdr:cNvPr id="147" name="楕円 146">
          <a:extLst>
            <a:ext uri="{FF2B5EF4-FFF2-40B4-BE49-F238E27FC236}">
              <a16:creationId xmlns:a16="http://schemas.microsoft.com/office/drawing/2014/main" id="{459E1F1F-2FCF-4E35-84DF-9ED58C101EAE}"/>
            </a:ext>
          </a:extLst>
        </xdr:cNvPr>
        <xdr:cNvSpPr/>
      </xdr:nvSpPr>
      <xdr:spPr>
        <a:xfrm>
          <a:off x="14033500"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70866</xdr:rowOff>
    </xdr:from>
    <xdr:to>
      <xdr:col>76</xdr:col>
      <xdr:colOff>22225</xdr:colOff>
      <xdr:row>29</xdr:row>
      <xdr:rowOff>118673</xdr:rowOff>
    </xdr:to>
    <xdr:cxnSp macro="">
      <xdr:nvCxnSpPr>
        <xdr:cNvPr id="148" name="直線コネクタ 147">
          <a:extLst>
            <a:ext uri="{FF2B5EF4-FFF2-40B4-BE49-F238E27FC236}">
              <a16:creationId xmlns:a16="http://schemas.microsoft.com/office/drawing/2014/main" id="{50444D46-0A7F-44FA-AB65-9120DF6297F6}"/>
            </a:ext>
          </a:extLst>
        </xdr:cNvPr>
        <xdr:cNvCxnSpPr/>
      </xdr:nvCxnSpPr>
      <xdr:spPr>
        <a:xfrm flipV="1">
          <a:off x="14084300" y="5814441"/>
          <a:ext cx="711200" cy="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33843</xdr:rowOff>
    </xdr:from>
    <xdr:to>
      <xdr:col>68</xdr:col>
      <xdr:colOff>123825</xdr:colOff>
      <xdr:row>29</xdr:row>
      <xdr:rowOff>135443</xdr:rowOff>
    </xdr:to>
    <xdr:sp macro="" textlink="">
      <xdr:nvSpPr>
        <xdr:cNvPr id="149" name="楕円 148">
          <a:extLst>
            <a:ext uri="{FF2B5EF4-FFF2-40B4-BE49-F238E27FC236}">
              <a16:creationId xmlns:a16="http://schemas.microsoft.com/office/drawing/2014/main" id="{3D2D7AE2-F48B-4894-9B1B-B34E17B5C61A}"/>
            </a:ext>
          </a:extLst>
        </xdr:cNvPr>
        <xdr:cNvSpPr/>
      </xdr:nvSpPr>
      <xdr:spPr>
        <a:xfrm>
          <a:off x="13271500" y="5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84643</xdr:rowOff>
    </xdr:from>
    <xdr:to>
      <xdr:col>72</xdr:col>
      <xdr:colOff>73025</xdr:colOff>
      <xdr:row>29</xdr:row>
      <xdr:rowOff>118673</xdr:rowOff>
    </xdr:to>
    <xdr:cxnSp macro="">
      <xdr:nvCxnSpPr>
        <xdr:cNvPr id="150" name="直線コネクタ 149">
          <a:extLst>
            <a:ext uri="{FF2B5EF4-FFF2-40B4-BE49-F238E27FC236}">
              <a16:creationId xmlns:a16="http://schemas.microsoft.com/office/drawing/2014/main" id="{878EA4F1-F970-4D14-9AAB-C5C0435A11B5}"/>
            </a:ext>
          </a:extLst>
        </xdr:cNvPr>
        <xdr:cNvCxnSpPr/>
      </xdr:nvCxnSpPr>
      <xdr:spPr>
        <a:xfrm>
          <a:off x="13322300" y="5828218"/>
          <a:ext cx="762000" cy="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49433</xdr:rowOff>
    </xdr:from>
    <xdr:to>
      <xdr:col>64</xdr:col>
      <xdr:colOff>123825</xdr:colOff>
      <xdr:row>28</xdr:row>
      <xdr:rowOff>151033</xdr:rowOff>
    </xdr:to>
    <xdr:sp macro="" textlink="">
      <xdr:nvSpPr>
        <xdr:cNvPr id="151" name="楕円 150">
          <a:extLst>
            <a:ext uri="{FF2B5EF4-FFF2-40B4-BE49-F238E27FC236}">
              <a16:creationId xmlns:a16="http://schemas.microsoft.com/office/drawing/2014/main" id="{94210E2D-B26B-4358-8F9C-36204B4A8FB1}"/>
            </a:ext>
          </a:extLst>
        </xdr:cNvPr>
        <xdr:cNvSpPr/>
      </xdr:nvSpPr>
      <xdr:spPr>
        <a:xfrm>
          <a:off x="12509500" y="5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100233</xdr:rowOff>
    </xdr:from>
    <xdr:to>
      <xdr:col>68</xdr:col>
      <xdr:colOff>73025</xdr:colOff>
      <xdr:row>29</xdr:row>
      <xdr:rowOff>84643</xdr:rowOff>
    </xdr:to>
    <xdr:cxnSp macro="">
      <xdr:nvCxnSpPr>
        <xdr:cNvPr id="152" name="直線コネクタ 151">
          <a:extLst>
            <a:ext uri="{FF2B5EF4-FFF2-40B4-BE49-F238E27FC236}">
              <a16:creationId xmlns:a16="http://schemas.microsoft.com/office/drawing/2014/main" id="{4127FFBB-1B88-4C4F-8B87-C204028AB48B}"/>
            </a:ext>
          </a:extLst>
        </xdr:cNvPr>
        <xdr:cNvCxnSpPr/>
      </xdr:nvCxnSpPr>
      <xdr:spPr>
        <a:xfrm>
          <a:off x="12560300" y="5672358"/>
          <a:ext cx="762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46966</xdr:rowOff>
    </xdr:from>
    <xdr:to>
      <xdr:col>60</xdr:col>
      <xdr:colOff>123825</xdr:colOff>
      <xdr:row>28</xdr:row>
      <xdr:rowOff>148566</xdr:rowOff>
    </xdr:to>
    <xdr:sp macro="" textlink="">
      <xdr:nvSpPr>
        <xdr:cNvPr id="153" name="楕円 152">
          <a:extLst>
            <a:ext uri="{FF2B5EF4-FFF2-40B4-BE49-F238E27FC236}">
              <a16:creationId xmlns:a16="http://schemas.microsoft.com/office/drawing/2014/main" id="{6EA8F475-ECAB-41BD-9784-ED3A14DB07F7}"/>
            </a:ext>
          </a:extLst>
        </xdr:cNvPr>
        <xdr:cNvSpPr/>
      </xdr:nvSpPr>
      <xdr:spPr>
        <a:xfrm>
          <a:off x="11747500" y="56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97766</xdr:rowOff>
    </xdr:from>
    <xdr:to>
      <xdr:col>64</xdr:col>
      <xdr:colOff>73025</xdr:colOff>
      <xdr:row>28</xdr:row>
      <xdr:rowOff>100233</xdr:rowOff>
    </xdr:to>
    <xdr:cxnSp macro="">
      <xdr:nvCxnSpPr>
        <xdr:cNvPr id="154" name="直線コネクタ 153">
          <a:extLst>
            <a:ext uri="{FF2B5EF4-FFF2-40B4-BE49-F238E27FC236}">
              <a16:creationId xmlns:a16="http://schemas.microsoft.com/office/drawing/2014/main" id="{2B1A17F1-9109-4720-A22A-90D2D49A15CB}"/>
            </a:ext>
          </a:extLst>
        </xdr:cNvPr>
        <xdr:cNvCxnSpPr/>
      </xdr:nvCxnSpPr>
      <xdr:spPr>
        <a:xfrm>
          <a:off x="11798300" y="5669891"/>
          <a:ext cx="762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FF540B2D-4CDF-46D1-BCA6-7BAAE3484DF3}"/>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F08CA0EB-97DA-4198-82B4-311DBB976215}"/>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7" name="n_3aveValue債務償還比率">
          <a:extLst>
            <a:ext uri="{FF2B5EF4-FFF2-40B4-BE49-F238E27FC236}">
              <a16:creationId xmlns:a16="http://schemas.microsoft.com/office/drawing/2014/main" id="{9A9D552B-78DE-49B2-BFF3-20DDDED5391B}"/>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8" name="n_4aveValue債務償還比率">
          <a:extLst>
            <a:ext uri="{FF2B5EF4-FFF2-40B4-BE49-F238E27FC236}">
              <a16:creationId xmlns:a16="http://schemas.microsoft.com/office/drawing/2014/main" id="{09EA7DEF-8627-4197-A145-CB4D84481CC1}"/>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160600</xdr:rowOff>
    </xdr:from>
    <xdr:ext cx="469744" cy="259045"/>
    <xdr:sp macro="" textlink="">
      <xdr:nvSpPr>
        <xdr:cNvPr id="159" name="n_1mainValue債務償還比率">
          <a:extLst>
            <a:ext uri="{FF2B5EF4-FFF2-40B4-BE49-F238E27FC236}">
              <a16:creationId xmlns:a16="http://schemas.microsoft.com/office/drawing/2014/main" id="{69D4E8F7-2678-4BCE-853D-06CAAE297C0E}"/>
            </a:ext>
          </a:extLst>
        </xdr:cNvPr>
        <xdr:cNvSpPr txBox="1"/>
      </xdr:nvSpPr>
      <xdr:spPr>
        <a:xfrm>
          <a:off x="138367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126570</xdr:rowOff>
    </xdr:from>
    <xdr:ext cx="469744" cy="259045"/>
    <xdr:sp macro="" textlink="">
      <xdr:nvSpPr>
        <xdr:cNvPr id="160" name="n_2mainValue債務償還比率">
          <a:extLst>
            <a:ext uri="{FF2B5EF4-FFF2-40B4-BE49-F238E27FC236}">
              <a16:creationId xmlns:a16="http://schemas.microsoft.com/office/drawing/2014/main" id="{B715F3B9-D85F-41E3-95E8-30475ADBE678}"/>
            </a:ext>
          </a:extLst>
        </xdr:cNvPr>
        <xdr:cNvSpPr txBox="1"/>
      </xdr:nvSpPr>
      <xdr:spPr>
        <a:xfrm>
          <a:off x="13087427" y="58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167560</xdr:rowOff>
    </xdr:from>
    <xdr:ext cx="469744" cy="259045"/>
    <xdr:sp macro="" textlink="">
      <xdr:nvSpPr>
        <xdr:cNvPr id="161" name="n_3mainValue債務償還比率">
          <a:extLst>
            <a:ext uri="{FF2B5EF4-FFF2-40B4-BE49-F238E27FC236}">
              <a16:creationId xmlns:a16="http://schemas.microsoft.com/office/drawing/2014/main" id="{0FD079C7-17F7-46B9-96BA-9EA1D6A001EE}"/>
            </a:ext>
          </a:extLst>
        </xdr:cNvPr>
        <xdr:cNvSpPr txBox="1"/>
      </xdr:nvSpPr>
      <xdr:spPr>
        <a:xfrm>
          <a:off x="12325427" y="53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165093</xdr:rowOff>
    </xdr:from>
    <xdr:ext cx="469744" cy="259045"/>
    <xdr:sp macro="" textlink="">
      <xdr:nvSpPr>
        <xdr:cNvPr id="162" name="n_4mainValue債務償還比率">
          <a:extLst>
            <a:ext uri="{FF2B5EF4-FFF2-40B4-BE49-F238E27FC236}">
              <a16:creationId xmlns:a16="http://schemas.microsoft.com/office/drawing/2014/main" id="{54C89DBA-8BF9-4655-B78C-EB4B95A8E8E6}"/>
            </a:ext>
          </a:extLst>
        </xdr:cNvPr>
        <xdr:cNvSpPr txBox="1"/>
      </xdr:nvSpPr>
      <xdr:spPr>
        <a:xfrm>
          <a:off x="11563427" y="53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7D98772-FE75-45D5-B320-AF67B358F6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EBB5BBF-E18A-4471-AFB3-8D991991D22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D40114D-B25C-4DBF-A707-A7541BF161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2D076EE-D241-47FC-A05E-45BA3812A6C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E29BCCB-23CD-4EF4-8ECF-925E0569E3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86CCA53-2C5F-4BF0-81A3-7DEF27106F3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DB1DC2-3A7E-47FF-8769-63C05DAE9F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3996DC-F09E-4799-9C5D-3D68B37F8D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A81B57-0EFA-43AC-AF21-0F84ABDF1E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F0AE0D-489E-4013-AD28-C53B4490E7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E3AF84-A133-43E1-8D03-BD5DE57EC9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A3489E-D214-420A-8E45-7B5AEDF63C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CCAD2B-6A9E-4030-986F-AE0B8F4D4F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3BFC5A-8E6E-419C-98F6-B7FE5EDB1D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5F8363-EAF6-448C-AB97-93EB99516C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107A95-52AF-4CCE-86E9-8F80DE3B23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7,029
6,974
100.69
5,171,939
4,914,006
238,870
2,591,081
2,746,214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0E51EE-3CD5-4B27-88A2-4E42909194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0F44E3-3E9D-410C-B1E8-0A919B37DC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CE5A80-3E61-4DCE-9A26-A972C43FC3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89835A-1A0E-4A68-BA2C-BB26B20807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B514C3-7C8F-471B-8B6D-17E97C86E3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959446B-F694-4CF1-AA1B-218765F1BF6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76FD77-732D-401E-88D9-75643B75F7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2A60F3-6330-488D-A986-C76A80EF01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76BE91-1E88-4A00-914A-AE15C947B4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97640D-A3D2-49EF-BAD0-18156F1DDE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6989FB0-1ECE-4991-BC69-F3E54344DA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349732-2CF8-4F0B-918A-7DC31B44CE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0DEECF-DA4C-42CF-9DC5-45640422B7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D7A48D-707C-495E-997A-914D02763C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1E793B-437B-4CB8-B973-B6BEAC5FE9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B561DC-2002-4BEF-AE46-3227F23975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08AA2B-27AD-47AB-9D6D-E813E66A8D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25C003-8DDE-404D-971E-20526EB6A1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FADC0E-7720-4A04-9E51-9D94513355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7E79700-5FF3-4F78-94D3-52EBEC238E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699CA7-C923-477C-AE5D-38E6029ED8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A7F7CA-C0FE-4C83-A749-0773332016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7744A5-D0FE-4338-93FD-6243F1BDD9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814C4F-AD37-408E-BEDE-D3463DA879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D977AE-D1ED-49F6-829A-0C2D3168F7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BD9866-165F-4C34-8729-763D695C88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7C6E97-31EE-4832-BC58-F6A47F80D7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BE8EFA-56B7-46E3-BB97-0F1CA3C237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01FB74-077A-4D42-B51C-225635D848F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0F9CFC7-9B95-43F6-A629-EC2BCBA065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129A59-0E71-4CEA-A8BD-62CC3742DD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A00FBB-0F9B-4B05-8E27-6CACC28AE54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7A2A7F7-B1B2-4877-817E-FD0D2E5158C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E0B7431-C38E-49F7-B16A-3DA0FF44F25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5DF842-2C1C-4470-81C2-E9ABCB9B765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4FB6EF9-6FCA-43BC-B6B6-71564FB988A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4039A35-9B49-4174-BA81-6224101910D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E909D60-047A-4F63-A66A-32DDEB2E2C2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B4D90D3-B6DF-4C28-A349-D3D01F42AC6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764CD7B-A05D-4735-9A5B-3D2D1596A9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7ED0604-0B4B-451A-B660-E5605E14221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8D7F204-753C-442E-9E99-B038DCDC63C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394071-C693-4FFE-AA83-1738EB425B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78DACB-84C8-49D3-B696-D5CFFDE8A71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9F54586-EEA2-4348-AFBA-47B7AE515C4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23D75ECF-452D-4D39-B7CB-59B06986930D}"/>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954B9212-0145-4835-9FDC-357BB4FD7DAE}"/>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4189DA0A-B859-40D2-B6DE-5AFA51438048}"/>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877B489C-71C8-4D27-A845-78CC2BBFB145}"/>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78604B52-EAF5-472B-BA3B-96BC00D28701}"/>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E9185AA2-12E2-4165-8756-D5E2C94683F8}"/>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5D9B355A-C468-4FF1-A45E-83002050BD41}"/>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8BC9C35B-5F67-4946-8FA2-D4BE3BC31217}"/>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4F16D709-F1B6-4037-B55D-FA1553BE6642}"/>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38FF5156-4696-427F-9DEB-B9B7C2F2418B}"/>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AC30A87D-76FB-460E-B909-CCAF0EEAB2D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720F09-09F9-4F0D-B022-11746AE0ED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CEBE1C-122C-46E5-860D-9FB359E4B9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1E7FA6-D52C-483C-81B2-471C2B4AA0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E17279-7381-400F-9E95-1F81B82C36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3F9412D-D3E8-442D-9396-498DDCB7C5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a:extLst>
            <a:ext uri="{FF2B5EF4-FFF2-40B4-BE49-F238E27FC236}">
              <a16:creationId xmlns:a16="http://schemas.microsoft.com/office/drawing/2014/main" id="{666EE34F-B096-4C0A-A2AF-F5545AB13E02}"/>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道路】&#10;有形固定資産減価償却率該当値テキスト">
          <a:extLst>
            <a:ext uri="{FF2B5EF4-FFF2-40B4-BE49-F238E27FC236}">
              <a16:creationId xmlns:a16="http://schemas.microsoft.com/office/drawing/2014/main" id="{EAAA0918-8BED-4FB6-B37C-93D8AB011E38}"/>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5" name="楕円 74">
          <a:extLst>
            <a:ext uri="{FF2B5EF4-FFF2-40B4-BE49-F238E27FC236}">
              <a16:creationId xmlns:a16="http://schemas.microsoft.com/office/drawing/2014/main" id="{ADC24ACF-7501-4A9F-9426-AFA6FC6539B1}"/>
            </a:ext>
          </a:extLst>
        </xdr:cNvPr>
        <xdr:cNvSpPr/>
      </xdr:nvSpPr>
      <xdr:spPr>
        <a:xfrm>
          <a:off x="3746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87630</xdr:rowOff>
    </xdr:to>
    <xdr:cxnSp macro="">
      <xdr:nvCxnSpPr>
        <xdr:cNvPr id="76" name="直線コネクタ 75">
          <a:extLst>
            <a:ext uri="{FF2B5EF4-FFF2-40B4-BE49-F238E27FC236}">
              <a16:creationId xmlns:a16="http://schemas.microsoft.com/office/drawing/2014/main" id="{DEBA2C02-570B-4517-8626-EDE95659D604}"/>
            </a:ext>
          </a:extLst>
        </xdr:cNvPr>
        <xdr:cNvCxnSpPr/>
      </xdr:nvCxnSpPr>
      <xdr:spPr>
        <a:xfrm>
          <a:off x="3797300" y="63950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a:extLst>
            <a:ext uri="{FF2B5EF4-FFF2-40B4-BE49-F238E27FC236}">
              <a16:creationId xmlns:a16="http://schemas.microsoft.com/office/drawing/2014/main" id="{7FFF8CD7-E50E-4056-9ADF-FC7F46864C76}"/>
            </a:ext>
          </a:extLst>
        </xdr:cNvPr>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AA18D883-46FF-4E8B-A1F7-488AFE2550A6}"/>
            </a:ext>
          </a:extLst>
        </xdr:cNvPr>
        <xdr:cNvCxnSpPr/>
      </xdr:nvCxnSpPr>
      <xdr:spPr>
        <a:xfrm flipV="1">
          <a:off x="2908300" y="63950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9" name="楕円 78">
          <a:extLst>
            <a:ext uri="{FF2B5EF4-FFF2-40B4-BE49-F238E27FC236}">
              <a16:creationId xmlns:a16="http://schemas.microsoft.com/office/drawing/2014/main" id="{8A4DB144-2611-4DD3-996B-0FA834BA89B0}"/>
            </a:ext>
          </a:extLst>
        </xdr:cNvPr>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104775</xdr:rowOff>
    </xdr:to>
    <xdr:cxnSp macro="">
      <xdr:nvCxnSpPr>
        <xdr:cNvPr id="80" name="直線コネクタ 79">
          <a:extLst>
            <a:ext uri="{FF2B5EF4-FFF2-40B4-BE49-F238E27FC236}">
              <a16:creationId xmlns:a16="http://schemas.microsoft.com/office/drawing/2014/main" id="{E7DFA9B6-9528-41CC-9D5F-0A9076ABC75E}"/>
            </a:ext>
          </a:extLst>
        </xdr:cNvPr>
        <xdr:cNvCxnSpPr/>
      </xdr:nvCxnSpPr>
      <xdr:spPr>
        <a:xfrm>
          <a:off x="2019300" y="6419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a:extLst>
            <a:ext uri="{FF2B5EF4-FFF2-40B4-BE49-F238E27FC236}">
              <a16:creationId xmlns:a16="http://schemas.microsoft.com/office/drawing/2014/main" id="{F81B424B-8803-44BF-8BAA-BE04F0EE3D70}"/>
            </a:ext>
          </a:extLst>
        </xdr:cNvPr>
        <xdr:cNvSpPr/>
      </xdr:nvSpPr>
      <xdr:spPr>
        <a:xfrm>
          <a:off x="107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76200</xdr:rowOff>
    </xdr:to>
    <xdr:cxnSp macro="">
      <xdr:nvCxnSpPr>
        <xdr:cNvPr id="82" name="直線コネクタ 81">
          <a:extLst>
            <a:ext uri="{FF2B5EF4-FFF2-40B4-BE49-F238E27FC236}">
              <a16:creationId xmlns:a16="http://schemas.microsoft.com/office/drawing/2014/main" id="{6D5A6382-CFC9-45FC-B6D6-DDAA642E2350}"/>
            </a:ext>
          </a:extLst>
        </xdr:cNvPr>
        <xdr:cNvCxnSpPr/>
      </xdr:nvCxnSpPr>
      <xdr:spPr>
        <a:xfrm>
          <a:off x="1130300" y="638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919D195C-4060-457E-B4E9-FCE3397CF735}"/>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07E011A1-DAD8-457E-B369-55717E570849}"/>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D1AE94E6-AF85-41FC-908F-2C4B2A6DBC8C}"/>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E0BEA145-3241-4A36-A909-29CCBCA0E0AD}"/>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5AD1C824-480D-4F8B-AC7A-9C83343E25D7}"/>
            </a:ext>
          </a:extLst>
        </xdr:cNvPr>
        <xdr:cNvSpPr txBox="1"/>
      </xdr:nvSpPr>
      <xdr:spPr>
        <a:xfrm>
          <a:off x="3582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4D37832E-D394-44EC-8CB4-4FCD273EF0FB}"/>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9" name="n_3mainValue【道路】&#10;有形固定資産減価償却率">
          <a:extLst>
            <a:ext uri="{FF2B5EF4-FFF2-40B4-BE49-F238E27FC236}">
              <a16:creationId xmlns:a16="http://schemas.microsoft.com/office/drawing/2014/main" id="{5416C8FA-1B06-4BE2-B737-AAD94893F1DB}"/>
            </a:ext>
          </a:extLst>
        </xdr:cNvPr>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a:extLst>
            <a:ext uri="{FF2B5EF4-FFF2-40B4-BE49-F238E27FC236}">
              <a16:creationId xmlns:a16="http://schemas.microsoft.com/office/drawing/2014/main" id="{F3E73FDA-0B1F-4955-8406-178888A7DFBA}"/>
            </a:ext>
          </a:extLst>
        </xdr:cNvPr>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3DC86AF-EFA8-485D-ACF8-1C70C88D68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43CB114-F55C-41AE-B2B4-3E894FD9BC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F5D253-C9E6-4692-A53C-38C746838A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09162B0-F243-4140-B03E-514CFD774BD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C341FF2-7E72-4FFC-AB56-58F876C707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E1C6B3E-14EE-4D84-B722-EC5CF7B832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131D7DE-F415-4976-9C7C-C67BB194AF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632D5C4-918E-4133-8946-5C1088C5AB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D9D82AF-E6B8-476B-8FE2-68FA6989673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65B4481-CA9D-4228-9E2E-F0585B92C1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1BF71B8-470C-424A-8A81-6F9E1EBE3A9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EAC1397-84B3-4185-B6C2-B060013C388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5F85C45-F016-4212-BA3F-68371679B9F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96C3C21A-F591-4545-A553-9E51FE06A22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BDB88F0-CE95-4A4D-8107-E4D530F95ED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13DFFE2-6315-4E69-B9E6-2531230880A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C620E01-7EE3-4E7D-A691-62462B181C8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51BD1C93-EC98-46B3-B079-1ABE0BC522E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51BC478-FF09-4C30-A46B-F6A9D99F52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C0F3AA5-A8C3-4AF4-BF7E-56A0599196E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E58C232-216E-4804-9818-2A08C54387E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9A8C47CC-496D-4D06-BC5B-D37F2020138D}"/>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B9B81C1F-FA41-435F-A082-05EC4944AC0C}"/>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27B15CAD-834E-4D7D-9A96-8A466F9A3C59}"/>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A5E22FC9-BE00-4045-A1C1-F7AD7AD43D47}"/>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3AE1F43B-5DB9-40F3-A5DD-359A63D8E692}"/>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7A7E8D9F-E72E-44F1-8E9B-F7910EFACD91}"/>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65DA7C12-7D68-4E2F-A20C-50B46FF9AE39}"/>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9C64DFCE-1047-4ACD-8028-4D022DE8EAFD}"/>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BBC438B0-CE1C-42C9-AB5C-55774036587C}"/>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88433A33-2E22-4EB1-86FC-7D4375175716}"/>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E5CA9EC7-83DF-4878-B490-08795658D8C9}"/>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6F790EF-874D-446B-8572-B6AFFDF3D5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DE663D3-82A6-44FD-9CC7-3769819696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64F9E98-1C44-440E-9575-D2F82CA9DD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CC5117-F010-4701-B70E-23D85DF808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5EAC381-3512-49F3-A7AD-2C32B77B02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7231</xdr:rowOff>
    </xdr:from>
    <xdr:to>
      <xdr:col>55</xdr:col>
      <xdr:colOff>50800</xdr:colOff>
      <xdr:row>40</xdr:row>
      <xdr:rowOff>108831</xdr:rowOff>
    </xdr:to>
    <xdr:sp macro="" textlink="">
      <xdr:nvSpPr>
        <xdr:cNvPr id="128" name="楕円 127">
          <a:extLst>
            <a:ext uri="{FF2B5EF4-FFF2-40B4-BE49-F238E27FC236}">
              <a16:creationId xmlns:a16="http://schemas.microsoft.com/office/drawing/2014/main" id="{780C2BB6-7185-4AE3-AF1F-E6DEECA4795C}"/>
            </a:ext>
          </a:extLst>
        </xdr:cNvPr>
        <xdr:cNvSpPr/>
      </xdr:nvSpPr>
      <xdr:spPr>
        <a:xfrm>
          <a:off x="10426700" y="68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157108</xdr:rowOff>
    </xdr:from>
    <xdr:ext cx="534377" cy="259045"/>
    <xdr:sp macro="" textlink="">
      <xdr:nvSpPr>
        <xdr:cNvPr id="129" name="【道路】&#10;一人当たり延長該当値テキスト">
          <a:extLst>
            <a:ext uri="{FF2B5EF4-FFF2-40B4-BE49-F238E27FC236}">
              <a16:creationId xmlns:a16="http://schemas.microsoft.com/office/drawing/2014/main" id="{A8615346-27C0-41FC-937F-DB6284563A96}"/>
            </a:ext>
          </a:extLst>
        </xdr:cNvPr>
        <xdr:cNvSpPr txBox="1"/>
      </xdr:nvSpPr>
      <xdr:spPr>
        <a:xfrm>
          <a:off x="10515600" y="684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12726</xdr:rowOff>
    </xdr:from>
    <xdr:to>
      <xdr:col>50</xdr:col>
      <xdr:colOff>165100</xdr:colOff>
      <xdr:row>40</xdr:row>
      <xdr:rowOff>114326</xdr:rowOff>
    </xdr:to>
    <xdr:sp macro="" textlink="">
      <xdr:nvSpPr>
        <xdr:cNvPr id="130" name="楕円 129">
          <a:extLst>
            <a:ext uri="{FF2B5EF4-FFF2-40B4-BE49-F238E27FC236}">
              <a16:creationId xmlns:a16="http://schemas.microsoft.com/office/drawing/2014/main" id="{7DAC8DB9-216D-4798-B27B-2FA5E74FE452}"/>
            </a:ext>
          </a:extLst>
        </xdr:cNvPr>
        <xdr:cNvSpPr/>
      </xdr:nvSpPr>
      <xdr:spPr>
        <a:xfrm>
          <a:off x="9588500" y="68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58031</xdr:rowOff>
    </xdr:from>
    <xdr:to>
      <xdr:col>55</xdr:col>
      <xdr:colOff>0</xdr:colOff>
      <xdr:row>40</xdr:row>
      <xdr:rowOff>63526</xdr:rowOff>
    </xdr:to>
    <xdr:cxnSp macro="">
      <xdr:nvCxnSpPr>
        <xdr:cNvPr id="131" name="直線コネクタ 130">
          <a:extLst>
            <a:ext uri="{FF2B5EF4-FFF2-40B4-BE49-F238E27FC236}">
              <a16:creationId xmlns:a16="http://schemas.microsoft.com/office/drawing/2014/main" id="{B378CE8B-8570-4278-B6FA-E06294AC5929}"/>
            </a:ext>
          </a:extLst>
        </xdr:cNvPr>
        <xdr:cNvCxnSpPr/>
      </xdr:nvCxnSpPr>
      <xdr:spPr>
        <a:xfrm flipV="1">
          <a:off x="9639300" y="6916031"/>
          <a:ext cx="8382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15973</xdr:rowOff>
    </xdr:from>
    <xdr:to>
      <xdr:col>46</xdr:col>
      <xdr:colOff>38100</xdr:colOff>
      <xdr:row>40</xdr:row>
      <xdr:rowOff>117573</xdr:rowOff>
    </xdr:to>
    <xdr:sp macro="" textlink="">
      <xdr:nvSpPr>
        <xdr:cNvPr id="132" name="楕円 131">
          <a:extLst>
            <a:ext uri="{FF2B5EF4-FFF2-40B4-BE49-F238E27FC236}">
              <a16:creationId xmlns:a16="http://schemas.microsoft.com/office/drawing/2014/main" id="{000691B9-D00B-4C7D-A3A8-D40486C05425}"/>
            </a:ext>
          </a:extLst>
        </xdr:cNvPr>
        <xdr:cNvSpPr/>
      </xdr:nvSpPr>
      <xdr:spPr>
        <a:xfrm>
          <a:off x="8699500" y="68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63526</xdr:rowOff>
    </xdr:from>
    <xdr:to>
      <xdr:col>50</xdr:col>
      <xdr:colOff>114300</xdr:colOff>
      <xdr:row>40</xdr:row>
      <xdr:rowOff>66773</xdr:rowOff>
    </xdr:to>
    <xdr:cxnSp macro="">
      <xdr:nvCxnSpPr>
        <xdr:cNvPr id="133" name="直線コネクタ 132">
          <a:extLst>
            <a:ext uri="{FF2B5EF4-FFF2-40B4-BE49-F238E27FC236}">
              <a16:creationId xmlns:a16="http://schemas.microsoft.com/office/drawing/2014/main" id="{B30D7D5F-76CF-49CE-B2DC-5EC66FC955FE}"/>
            </a:ext>
          </a:extLst>
        </xdr:cNvPr>
        <xdr:cNvCxnSpPr/>
      </xdr:nvCxnSpPr>
      <xdr:spPr>
        <a:xfrm flipV="1">
          <a:off x="8750300" y="6921526"/>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20672</xdr:rowOff>
    </xdr:from>
    <xdr:to>
      <xdr:col>41</xdr:col>
      <xdr:colOff>101600</xdr:colOff>
      <xdr:row>40</xdr:row>
      <xdr:rowOff>122272</xdr:rowOff>
    </xdr:to>
    <xdr:sp macro="" textlink="">
      <xdr:nvSpPr>
        <xdr:cNvPr id="134" name="楕円 133">
          <a:extLst>
            <a:ext uri="{FF2B5EF4-FFF2-40B4-BE49-F238E27FC236}">
              <a16:creationId xmlns:a16="http://schemas.microsoft.com/office/drawing/2014/main" id="{C49F5E0D-F0EA-4375-B3AD-80C7912FC31C}"/>
            </a:ext>
          </a:extLst>
        </xdr:cNvPr>
        <xdr:cNvSpPr/>
      </xdr:nvSpPr>
      <xdr:spPr>
        <a:xfrm>
          <a:off x="7810500" y="68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66773</xdr:rowOff>
    </xdr:from>
    <xdr:to>
      <xdr:col>45</xdr:col>
      <xdr:colOff>177800</xdr:colOff>
      <xdr:row>40</xdr:row>
      <xdr:rowOff>71472</xdr:rowOff>
    </xdr:to>
    <xdr:cxnSp macro="">
      <xdr:nvCxnSpPr>
        <xdr:cNvPr id="135" name="直線コネクタ 134">
          <a:extLst>
            <a:ext uri="{FF2B5EF4-FFF2-40B4-BE49-F238E27FC236}">
              <a16:creationId xmlns:a16="http://schemas.microsoft.com/office/drawing/2014/main" id="{2F17ABFD-5B74-4F3B-AF21-CB9D89034A07}"/>
            </a:ext>
          </a:extLst>
        </xdr:cNvPr>
        <xdr:cNvCxnSpPr/>
      </xdr:nvCxnSpPr>
      <xdr:spPr>
        <a:xfrm flipV="1">
          <a:off x="7861300" y="692477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23406</xdr:rowOff>
    </xdr:from>
    <xdr:to>
      <xdr:col>36</xdr:col>
      <xdr:colOff>165100</xdr:colOff>
      <xdr:row>40</xdr:row>
      <xdr:rowOff>125006</xdr:rowOff>
    </xdr:to>
    <xdr:sp macro="" textlink="">
      <xdr:nvSpPr>
        <xdr:cNvPr id="136" name="楕円 135">
          <a:extLst>
            <a:ext uri="{FF2B5EF4-FFF2-40B4-BE49-F238E27FC236}">
              <a16:creationId xmlns:a16="http://schemas.microsoft.com/office/drawing/2014/main" id="{3F050B1D-B93F-44C9-9FDF-BD88E2DBC5BD}"/>
            </a:ext>
          </a:extLst>
        </xdr:cNvPr>
        <xdr:cNvSpPr/>
      </xdr:nvSpPr>
      <xdr:spPr>
        <a:xfrm>
          <a:off x="6921500" y="68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71472</xdr:rowOff>
    </xdr:from>
    <xdr:to>
      <xdr:col>41</xdr:col>
      <xdr:colOff>50800</xdr:colOff>
      <xdr:row>40</xdr:row>
      <xdr:rowOff>74206</xdr:rowOff>
    </xdr:to>
    <xdr:cxnSp macro="">
      <xdr:nvCxnSpPr>
        <xdr:cNvPr id="137" name="直線コネクタ 136">
          <a:extLst>
            <a:ext uri="{FF2B5EF4-FFF2-40B4-BE49-F238E27FC236}">
              <a16:creationId xmlns:a16="http://schemas.microsoft.com/office/drawing/2014/main" id="{6DC24DD7-15A0-4264-AAAD-B5680F301963}"/>
            </a:ext>
          </a:extLst>
        </xdr:cNvPr>
        <xdr:cNvCxnSpPr/>
      </xdr:nvCxnSpPr>
      <xdr:spPr>
        <a:xfrm flipV="1">
          <a:off x="6972300" y="692947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5D3E5C86-41ED-4ADF-B1BC-89236E1DB52A}"/>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9F017F61-3ED2-4F0A-A13C-D8AD4F223254}"/>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016B010D-82C2-4BF1-96B1-CB683BAC0D09}"/>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522745E4-12E0-4B32-8626-7949F93EDA6B}"/>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105453</xdr:rowOff>
    </xdr:from>
    <xdr:ext cx="534377" cy="259045"/>
    <xdr:sp macro="" textlink="">
      <xdr:nvSpPr>
        <xdr:cNvPr id="142" name="n_1mainValue【道路】&#10;一人当たり延長">
          <a:extLst>
            <a:ext uri="{FF2B5EF4-FFF2-40B4-BE49-F238E27FC236}">
              <a16:creationId xmlns:a16="http://schemas.microsoft.com/office/drawing/2014/main" id="{5FDE5319-6E4A-45C0-9F44-B9315C867BD3}"/>
            </a:ext>
          </a:extLst>
        </xdr:cNvPr>
        <xdr:cNvSpPr txBox="1"/>
      </xdr:nvSpPr>
      <xdr:spPr>
        <a:xfrm>
          <a:off x="9359411" y="69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108700</xdr:rowOff>
    </xdr:from>
    <xdr:ext cx="534377" cy="259045"/>
    <xdr:sp macro="" textlink="">
      <xdr:nvSpPr>
        <xdr:cNvPr id="143" name="n_2mainValue【道路】&#10;一人当たり延長">
          <a:extLst>
            <a:ext uri="{FF2B5EF4-FFF2-40B4-BE49-F238E27FC236}">
              <a16:creationId xmlns:a16="http://schemas.microsoft.com/office/drawing/2014/main" id="{58B4CD87-1EB1-4E9B-8B8E-88826290E93A}"/>
            </a:ext>
          </a:extLst>
        </xdr:cNvPr>
        <xdr:cNvSpPr txBox="1"/>
      </xdr:nvSpPr>
      <xdr:spPr>
        <a:xfrm>
          <a:off x="8483111" y="69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113399</xdr:rowOff>
    </xdr:from>
    <xdr:ext cx="534377" cy="259045"/>
    <xdr:sp macro="" textlink="">
      <xdr:nvSpPr>
        <xdr:cNvPr id="144" name="n_3mainValue【道路】&#10;一人当たり延長">
          <a:extLst>
            <a:ext uri="{FF2B5EF4-FFF2-40B4-BE49-F238E27FC236}">
              <a16:creationId xmlns:a16="http://schemas.microsoft.com/office/drawing/2014/main" id="{B73BEFAF-A412-45C1-B0A8-87ADA2ED78DC}"/>
            </a:ext>
          </a:extLst>
        </xdr:cNvPr>
        <xdr:cNvSpPr txBox="1"/>
      </xdr:nvSpPr>
      <xdr:spPr>
        <a:xfrm>
          <a:off x="7594111" y="697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116133</xdr:rowOff>
    </xdr:from>
    <xdr:ext cx="534377" cy="259045"/>
    <xdr:sp macro="" textlink="">
      <xdr:nvSpPr>
        <xdr:cNvPr id="145" name="n_4mainValue【道路】&#10;一人当たり延長">
          <a:extLst>
            <a:ext uri="{FF2B5EF4-FFF2-40B4-BE49-F238E27FC236}">
              <a16:creationId xmlns:a16="http://schemas.microsoft.com/office/drawing/2014/main" id="{466B8231-0899-4046-9638-3D8C076E7BBF}"/>
            </a:ext>
          </a:extLst>
        </xdr:cNvPr>
        <xdr:cNvSpPr txBox="1"/>
      </xdr:nvSpPr>
      <xdr:spPr>
        <a:xfrm>
          <a:off x="6705111" y="69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44470A2-B843-412A-B413-388121DB2A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7C719F7-1D90-475E-892A-68310F5C21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240C61C-2422-4C2E-BF56-E51EF61932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1C2F3CD-B698-4181-A4C6-DA18B06F39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D846980-F1DA-40C3-8EC9-55A2A39ACD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A4504D5-F28E-473E-8219-6A567C0061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3BEBD84-83CB-4DF9-9945-E019B2C224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D910267-C7D4-4E56-AB37-FF0338E612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F9ACFEB-1566-4422-ACFA-592256B520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7BD135E-81D0-4D1C-8D75-122646D888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44BABDD-A432-40AC-A7E9-CA3160D43C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4C83735-FA24-405B-97D3-C7CDF7BFE4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3012748-77A3-456B-9C28-B9BFF24B1B5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10F94DE-A360-4B6B-957A-D42BAE59FA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3FE1030-810D-4395-A310-A85DF433C6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5935298-DD64-4215-AF99-D49FBE7357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BFEBEE9-B37F-4398-893B-A20443C8CF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36BEC1E-5C08-49B7-88A8-914F65A36E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08B6CF6-DDFC-48B8-9376-5012DA3ED3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4FF2DB3-82D4-4FCF-93D9-09490AA8502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254669B-A629-4E43-BF84-7C700D7A4B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3A9A02C-6A1A-4EAC-913E-D4397718E5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F39A180-A0CB-489C-BC68-DE66975149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896DDE3-1192-4D69-A986-3634184CD5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3D9BB3A-68AA-4D7B-8753-C811CC5BD7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4D3D774B-4AE0-42B1-BA39-8E7DF744D884}"/>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1259778-4B51-4031-8530-0D0385586557}"/>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11691E36-6689-46EC-BA86-A80CA8C4E712}"/>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80CC89A-C0F7-42CA-B16B-5B128D01EB91}"/>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6875C468-46A6-4106-B2F1-51914F4EF196}"/>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F58424F-C599-4E07-8577-6666E800376F}"/>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4D28239D-FD2B-40FE-B387-5157FB2F1008}"/>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43FD4930-7AE4-4834-865A-76EA0282F586}"/>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CBBB4C5F-D2DD-4CBB-8F5C-8C8F4FFDA835}"/>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693A20C3-F968-441F-9291-B991C354D6E7}"/>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1FF038FD-351C-4CDF-9F66-6B0BE3E27BB9}"/>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72835EB-DE8D-4838-B6D9-EB794F4FE7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6C1056D-4055-4250-8669-01C4332ED0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6523C7B-7664-4FD6-BE56-97DA060334D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70A0B58-5A95-4589-837B-05F759CB07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D3DE4F-F042-44E3-ADBE-F855267803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7" name="楕円 186">
          <a:extLst>
            <a:ext uri="{FF2B5EF4-FFF2-40B4-BE49-F238E27FC236}">
              <a16:creationId xmlns:a16="http://schemas.microsoft.com/office/drawing/2014/main" id="{762E9A98-4882-4D93-96A8-B1F160878239}"/>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70049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1A33A56-526A-4A60-93E1-E239D66A1B9A}"/>
            </a:ext>
          </a:extLst>
        </xdr:cNvPr>
        <xdr:cNvSpPr txBox="1"/>
      </xdr:nvSpPr>
      <xdr:spPr>
        <a:xfrm>
          <a:off x="4673600" y="10357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89" name="楕円 188">
          <a:extLst>
            <a:ext uri="{FF2B5EF4-FFF2-40B4-BE49-F238E27FC236}">
              <a16:creationId xmlns:a16="http://schemas.microsoft.com/office/drawing/2014/main" id="{5356C8EF-038E-48F0-A21B-2A239EDB6CC0}"/>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97972</xdr:rowOff>
    </xdr:to>
    <xdr:cxnSp macro="">
      <xdr:nvCxnSpPr>
        <xdr:cNvPr id="190" name="直線コネクタ 189">
          <a:extLst>
            <a:ext uri="{FF2B5EF4-FFF2-40B4-BE49-F238E27FC236}">
              <a16:creationId xmlns:a16="http://schemas.microsoft.com/office/drawing/2014/main" id="{629695DB-4657-4AC2-B216-8AAEE4B2D360}"/>
            </a:ext>
          </a:extLst>
        </xdr:cNvPr>
        <xdr:cNvCxnSpPr/>
      </xdr:nvCxnSpPr>
      <xdr:spPr>
        <a:xfrm>
          <a:off x="3797300" y="1051886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1" name="楕円 190">
          <a:extLst>
            <a:ext uri="{FF2B5EF4-FFF2-40B4-BE49-F238E27FC236}">
              <a16:creationId xmlns:a16="http://schemas.microsoft.com/office/drawing/2014/main" id="{399D2E70-2080-41D8-BD10-C674B9D0AF9F}"/>
            </a:ext>
          </a:extLst>
        </xdr:cNvPr>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60416</xdr:rowOff>
    </xdr:to>
    <xdr:cxnSp macro="">
      <xdr:nvCxnSpPr>
        <xdr:cNvPr id="192" name="直線コネクタ 191">
          <a:extLst>
            <a:ext uri="{FF2B5EF4-FFF2-40B4-BE49-F238E27FC236}">
              <a16:creationId xmlns:a16="http://schemas.microsoft.com/office/drawing/2014/main" id="{53FFEF92-F911-40FB-AB64-62425613CE4F}"/>
            </a:ext>
          </a:extLst>
        </xdr:cNvPr>
        <xdr:cNvCxnSpPr/>
      </xdr:nvCxnSpPr>
      <xdr:spPr>
        <a:xfrm>
          <a:off x="2908300" y="105074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3" name="楕円 192">
          <a:extLst>
            <a:ext uri="{FF2B5EF4-FFF2-40B4-BE49-F238E27FC236}">
              <a16:creationId xmlns:a16="http://schemas.microsoft.com/office/drawing/2014/main" id="{D181F6DE-5212-4528-A61F-85B1B015CF1F}"/>
            </a:ext>
          </a:extLst>
        </xdr:cNvPr>
        <xdr:cNvSpPr/>
      </xdr:nvSpPr>
      <xdr:spPr>
        <a:xfrm>
          <a:off x="196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48985</xdr:rowOff>
    </xdr:to>
    <xdr:cxnSp macro="">
      <xdr:nvCxnSpPr>
        <xdr:cNvPr id="194" name="直線コネクタ 193">
          <a:extLst>
            <a:ext uri="{FF2B5EF4-FFF2-40B4-BE49-F238E27FC236}">
              <a16:creationId xmlns:a16="http://schemas.microsoft.com/office/drawing/2014/main" id="{EF9BACBD-3F87-4DA1-BDFF-8F38877CCEE7}"/>
            </a:ext>
          </a:extLst>
        </xdr:cNvPr>
        <xdr:cNvCxnSpPr/>
      </xdr:nvCxnSpPr>
      <xdr:spPr>
        <a:xfrm>
          <a:off x="2019300" y="104911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5" name="楕円 194">
          <a:extLst>
            <a:ext uri="{FF2B5EF4-FFF2-40B4-BE49-F238E27FC236}">
              <a16:creationId xmlns:a16="http://schemas.microsoft.com/office/drawing/2014/main" id="{7B508982-7273-48FE-8BF9-5F8389090FAB}"/>
            </a:ext>
          </a:extLst>
        </xdr:cNvPr>
        <xdr:cNvSpPr/>
      </xdr:nvSpPr>
      <xdr:spPr>
        <a:xfrm>
          <a:off x="1079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32657</xdr:rowOff>
    </xdr:to>
    <xdr:cxnSp macro="">
      <xdr:nvCxnSpPr>
        <xdr:cNvPr id="196" name="直線コネクタ 195">
          <a:extLst>
            <a:ext uri="{FF2B5EF4-FFF2-40B4-BE49-F238E27FC236}">
              <a16:creationId xmlns:a16="http://schemas.microsoft.com/office/drawing/2014/main" id="{7D141F95-8834-457B-BCAD-66B7D66EFA5A}"/>
            </a:ext>
          </a:extLst>
        </xdr:cNvPr>
        <xdr:cNvCxnSpPr/>
      </xdr:nvCxnSpPr>
      <xdr:spPr>
        <a:xfrm>
          <a:off x="1130300" y="104666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9EC8FB2-D0F2-4657-ACA5-A4A8C8C49AA1}"/>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799D730-0B89-4603-BA92-511BAC2520B4}"/>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5AFB8F6-FAFA-4717-9AA4-93E140D109D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751DE0F-8DE1-419B-9960-338542B57C4B}"/>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127743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494BB4C-8637-4976-9456-BFF153B64B14}"/>
            </a:ext>
          </a:extLst>
        </xdr:cNvPr>
        <xdr:cNvSpPr txBox="1"/>
      </xdr:nvSpPr>
      <xdr:spPr>
        <a:xfrm>
          <a:off x="35820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116312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D8E1FEF-958F-4EE4-A6AD-0EC718B998D9}"/>
            </a:ext>
          </a:extLst>
        </xdr:cNvPr>
        <xdr:cNvSpPr txBox="1"/>
      </xdr:nvSpPr>
      <xdr:spPr>
        <a:xfrm>
          <a:off x="2705744" y="1023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99984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3EF3A6A-C634-49F0-9568-46DB3695FA35}"/>
            </a:ext>
          </a:extLst>
        </xdr:cNvPr>
        <xdr:cNvSpPr txBox="1"/>
      </xdr:nvSpPr>
      <xdr:spPr>
        <a:xfrm>
          <a:off x="1816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75492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E96F6FB-A28B-40E5-BF3B-6AB54FB8B6D5}"/>
            </a:ext>
          </a:extLst>
        </xdr:cNvPr>
        <xdr:cNvSpPr txBox="1"/>
      </xdr:nvSpPr>
      <xdr:spPr>
        <a:xfrm>
          <a:off x="927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DEFE614-871F-4938-86B8-F887134BCC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C05464D-9043-4D56-BE0F-4EB22454AE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89BA57E-67EA-4807-9233-81D0BF4DB7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D5B9EC7-D369-4864-B03C-37C579B3DF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AD16434-A003-453F-BADC-51D90A8781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4CEDE84-C797-4064-8CBB-3D4A4985A6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589C01F-4180-4CC4-9E69-133C5E2CAB2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5F01F21-20F0-4A01-83C0-62AB71757E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1D63048-78D5-405C-89E0-E83C7C3906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03896F2-C0FC-47E9-BB47-A178664574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F9CCB1B-993E-413B-B9D4-525B6CE4901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30537235-02D8-4520-9FF2-CF6AD74C9B6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80A95E3-E94B-4B88-B1F2-81A5D4097C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14AD643-D32A-4807-966C-D297BF71C63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6F6F36C-CEE7-4EB0-896B-34458571391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64912E06-7B8B-41F4-B98B-C463C324986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DE52B59-BF8C-4F0A-9639-F85BACEBD3A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B1B0CC6-4473-4032-9E10-0DBBABCFC38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B21CA64-2B7F-4DED-9E62-D311BDC076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E2EC5DE1-3463-4379-BFB3-5AEC069BB32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2904E43-65EF-4D62-A43E-6BB9EB2FEB6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114600B-C8E6-4A7A-A41B-2322D997FC5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527C51A-4F78-48FE-85AC-D16036BF7D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391F2361-BC2B-47EC-A5FE-C93ABF956054}"/>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BEAEE79-373B-436C-8224-9AF02710B412}"/>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F2115468-D6CF-46E6-8D8A-B5AE7F336041}"/>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05AB17D-1D74-4F7D-AA5F-F88E3539AA62}"/>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E87C33C9-61A0-4A81-9B03-F8E6DABF2051}"/>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CE621026-9B5F-41E2-85FD-76BD5F90764C}"/>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F8857E25-3729-4C2F-8600-29FB24433ED7}"/>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56F6C141-75B7-43BA-B53C-98EB377685C6}"/>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C64F0BBE-69AE-4BD3-A135-96E8AFD78D84}"/>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828A75BE-6785-4CE0-9787-8F7FDD3C8F16}"/>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23A915CC-AFB9-493B-AA94-5C9EBDA0F6EE}"/>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EA2764D-B336-4508-B5C3-C94BA12723F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1423B91-778B-49CB-BDB4-294E22D8FA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F5B2569-D98C-41EA-9944-AB7C4126559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E6A1E77-F469-45B5-8D6A-A23127DB79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41B614C-19CA-4A4B-BA5F-67F365E314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135440</xdr:rowOff>
    </xdr:from>
    <xdr:to>
      <xdr:col>55</xdr:col>
      <xdr:colOff>50800</xdr:colOff>
      <xdr:row>63</xdr:row>
      <xdr:rowOff>65590</xdr:rowOff>
    </xdr:to>
    <xdr:sp macro="" textlink="">
      <xdr:nvSpPr>
        <xdr:cNvPr id="244" name="楕円 243">
          <a:extLst>
            <a:ext uri="{FF2B5EF4-FFF2-40B4-BE49-F238E27FC236}">
              <a16:creationId xmlns:a16="http://schemas.microsoft.com/office/drawing/2014/main" id="{31244E67-769A-4A35-BB4C-334C66466CDE}"/>
            </a:ext>
          </a:extLst>
        </xdr:cNvPr>
        <xdr:cNvSpPr/>
      </xdr:nvSpPr>
      <xdr:spPr>
        <a:xfrm>
          <a:off x="10426700" y="107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158317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525AA275-AC0F-4271-9B14-A412BA1EBA46}"/>
            </a:ext>
          </a:extLst>
        </xdr:cNvPr>
        <xdr:cNvSpPr txBox="1"/>
      </xdr:nvSpPr>
      <xdr:spPr>
        <a:xfrm>
          <a:off x="10515600" y="1061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140622</xdr:rowOff>
    </xdr:from>
    <xdr:to>
      <xdr:col>50</xdr:col>
      <xdr:colOff>165100</xdr:colOff>
      <xdr:row>63</xdr:row>
      <xdr:rowOff>70772</xdr:rowOff>
    </xdr:to>
    <xdr:sp macro="" textlink="">
      <xdr:nvSpPr>
        <xdr:cNvPr id="246" name="楕円 245">
          <a:extLst>
            <a:ext uri="{FF2B5EF4-FFF2-40B4-BE49-F238E27FC236}">
              <a16:creationId xmlns:a16="http://schemas.microsoft.com/office/drawing/2014/main" id="{98744A75-EF77-457C-9218-99E86A0619A3}"/>
            </a:ext>
          </a:extLst>
        </xdr:cNvPr>
        <xdr:cNvSpPr/>
      </xdr:nvSpPr>
      <xdr:spPr>
        <a:xfrm>
          <a:off x="9588500" y="107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14790</xdr:rowOff>
    </xdr:from>
    <xdr:to>
      <xdr:col>55</xdr:col>
      <xdr:colOff>0</xdr:colOff>
      <xdr:row>63</xdr:row>
      <xdr:rowOff>19972</xdr:rowOff>
    </xdr:to>
    <xdr:cxnSp macro="">
      <xdr:nvCxnSpPr>
        <xdr:cNvPr id="247" name="直線コネクタ 246">
          <a:extLst>
            <a:ext uri="{FF2B5EF4-FFF2-40B4-BE49-F238E27FC236}">
              <a16:creationId xmlns:a16="http://schemas.microsoft.com/office/drawing/2014/main" id="{748217AE-F4D3-471A-AC1E-E680B5E7B421}"/>
            </a:ext>
          </a:extLst>
        </xdr:cNvPr>
        <xdr:cNvCxnSpPr/>
      </xdr:nvCxnSpPr>
      <xdr:spPr>
        <a:xfrm flipV="1">
          <a:off x="9639300" y="10816140"/>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144663</xdr:rowOff>
    </xdr:from>
    <xdr:to>
      <xdr:col>46</xdr:col>
      <xdr:colOff>38100</xdr:colOff>
      <xdr:row>63</xdr:row>
      <xdr:rowOff>74813</xdr:rowOff>
    </xdr:to>
    <xdr:sp macro="" textlink="">
      <xdr:nvSpPr>
        <xdr:cNvPr id="248" name="楕円 247">
          <a:extLst>
            <a:ext uri="{FF2B5EF4-FFF2-40B4-BE49-F238E27FC236}">
              <a16:creationId xmlns:a16="http://schemas.microsoft.com/office/drawing/2014/main" id="{3D034281-383C-4456-91B0-0DF8976B1712}"/>
            </a:ext>
          </a:extLst>
        </xdr:cNvPr>
        <xdr:cNvSpPr/>
      </xdr:nvSpPr>
      <xdr:spPr>
        <a:xfrm>
          <a:off x="8699500" y="107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19972</xdr:rowOff>
    </xdr:from>
    <xdr:to>
      <xdr:col>50</xdr:col>
      <xdr:colOff>114300</xdr:colOff>
      <xdr:row>63</xdr:row>
      <xdr:rowOff>24013</xdr:rowOff>
    </xdr:to>
    <xdr:cxnSp macro="">
      <xdr:nvCxnSpPr>
        <xdr:cNvPr id="249" name="直線コネクタ 248">
          <a:extLst>
            <a:ext uri="{FF2B5EF4-FFF2-40B4-BE49-F238E27FC236}">
              <a16:creationId xmlns:a16="http://schemas.microsoft.com/office/drawing/2014/main" id="{2BB663C5-0CCD-4FD8-9918-F1C19A48FE27}"/>
            </a:ext>
          </a:extLst>
        </xdr:cNvPr>
        <xdr:cNvCxnSpPr/>
      </xdr:nvCxnSpPr>
      <xdr:spPr>
        <a:xfrm flipV="1">
          <a:off x="8750300" y="10821322"/>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150551</xdr:rowOff>
    </xdr:from>
    <xdr:to>
      <xdr:col>41</xdr:col>
      <xdr:colOff>101600</xdr:colOff>
      <xdr:row>63</xdr:row>
      <xdr:rowOff>80701</xdr:rowOff>
    </xdr:to>
    <xdr:sp macro="" textlink="">
      <xdr:nvSpPr>
        <xdr:cNvPr id="250" name="楕円 249">
          <a:extLst>
            <a:ext uri="{FF2B5EF4-FFF2-40B4-BE49-F238E27FC236}">
              <a16:creationId xmlns:a16="http://schemas.microsoft.com/office/drawing/2014/main" id="{54BDD7E0-52A0-48FE-B62A-E9BB07570A5E}"/>
            </a:ext>
          </a:extLst>
        </xdr:cNvPr>
        <xdr:cNvSpPr/>
      </xdr:nvSpPr>
      <xdr:spPr>
        <a:xfrm>
          <a:off x="7810500" y="107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24013</xdr:rowOff>
    </xdr:from>
    <xdr:to>
      <xdr:col>45</xdr:col>
      <xdr:colOff>177800</xdr:colOff>
      <xdr:row>63</xdr:row>
      <xdr:rowOff>29901</xdr:rowOff>
    </xdr:to>
    <xdr:cxnSp macro="">
      <xdr:nvCxnSpPr>
        <xdr:cNvPr id="251" name="直線コネクタ 250">
          <a:extLst>
            <a:ext uri="{FF2B5EF4-FFF2-40B4-BE49-F238E27FC236}">
              <a16:creationId xmlns:a16="http://schemas.microsoft.com/office/drawing/2014/main" id="{5AEA9E4F-891A-4BE2-AE00-66173E283595}"/>
            </a:ext>
          </a:extLst>
        </xdr:cNvPr>
        <xdr:cNvCxnSpPr/>
      </xdr:nvCxnSpPr>
      <xdr:spPr>
        <a:xfrm flipV="1">
          <a:off x="7861300" y="10825363"/>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152302</xdr:rowOff>
    </xdr:from>
    <xdr:to>
      <xdr:col>36</xdr:col>
      <xdr:colOff>165100</xdr:colOff>
      <xdr:row>63</xdr:row>
      <xdr:rowOff>82452</xdr:rowOff>
    </xdr:to>
    <xdr:sp macro="" textlink="">
      <xdr:nvSpPr>
        <xdr:cNvPr id="252" name="楕円 251">
          <a:extLst>
            <a:ext uri="{FF2B5EF4-FFF2-40B4-BE49-F238E27FC236}">
              <a16:creationId xmlns:a16="http://schemas.microsoft.com/office/drawing/2014/main" id="{0204E069-1C22-4FFE-837C-B6E88E4D4A2E}"/>
            </a:ext>
          </a:extLst>
        </xdr:cNvPr>
        <xdr:cNvSpPr/>
      </xdr:nvSpPr>
      <xdr:spPr>
        <a:xfrm>
          <a:off x="6921500" y="107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29901</xdr:rowOff>
    </xdr:from>
    <xdr:to>
      <xdr:col>41</xdr:col>
      <xdr:colOff>50800</xdr:colOff>
      <xdr:row>63</xdr:row>
      <xdr:rowOff>31652</xdr:rowOff>
    </xdr:to>
    <xdr:cxnSp macro="">
      <xdr:nvCxnSpPr>
        <xdr:cNvPr id="253" name="直線コネクタ 252">
          <a:extLst>
            <a:ext uri="{FF2B5EF4-FFF2-40B4-BE49-F238E27FC236}">
              <a16:creationId xmlns:a16="http://schemas.microsoft.com/office/drawing/2014/main" id="{98759973-CFB7-445E-A567-AA3EF6EA85DF}"/>
            </a:ext>
          </a:extLst>
        </xdr:cNvPr>
        <xdr:cNvCxnSpPr/>
      </xdr:nvCxnSpPr>
      <xdr:spPr>
        <a:xfrm flipV="1">
          <a:off x="6972300" y="1083125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10D2780-BC58-4970-9F94-A5F6FF669308}"/>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D596BD7-2F2B-49D0-AFC0-EBEAAE9041D6}"/>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AE1101C-9FE3-46C2-8421-3E4310D9FAE3}"/>
            </a:ext>
          </a:extLst>
        </xdr:cNvPr>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DC7A414-12F8-4F38-8D7A-C3D4936EAE2D}"/>
            </a:ext>
          </a:extLst>
        </xdr:cNvPr>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87299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7568B18-4709-4AF9-AE5A-E9DB2D9E5C29}"/>
            </a:ext>
          </a:extLst>
        </xdr:cNvPr>
        <xdr:cNvSpPr txBox="1"/>
      </xdr:nvSpPr>
      <xdr:spPr>
        <a:xfrm>
          <a:off x="9327095" y="1054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91340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17180F7-3A4E-4A3A-95CA-F82145FCBBD9}"/>
            </a:ext>
          </a:extLst>
        </xdr:cNvPr>
        <xdr:cNvSpPr txBox="1"/>
      </xdr:nvSpPr>
      <xdr:spPr>
        <a:xfrm>
          <a:off x="8450795" y="1054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97228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C8361CA-E74A-483F-A63B-1EF7CC39CE72}"/>
            </a:ext>
          </a:extLst>
        </xdr:cNvPr>
        <xdr:cNvSpPr txBox="1"/>
      </xdr:nvSpPr>
      <xdr:spPr>
        <a:xfrm>
          <a:off x="7561795" y="105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98979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A06A675-BB6F-4CD7-A329-84A5C25C1CB5}"/>
            </a:ext>
          </a:extLst>
        </xdr:cNvPr>
        <xdr:cNvSpPr txBox="1"/>
      </xdr:nvSpPr>
      <xdr:spPr>
        <a:xfrm>
          <a:off x="6672795" y="105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C8AAAE4-F040-474C-9ECB-EA640530C2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A549DD6-6E99-4FAD-9EB0-37DAEAC506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C8EC11B-2C78-4B23-A983-4E18B1E519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BEA98C8-BDE1-40F2-BA11-FF6FED6782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5065FB3-68D7-4C8B-B5BC-5265946377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47872E8-E0B9-4A29-BB1B-16F7948A9F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8FA01E2-FC75-46CC-B038-03889BAC58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425D3FE-4BF0-493C-8C04-0A2CA79B74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63553D7-2959-4A2F-80FE-1CEA47D42F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CC5E656-D0A3-4359-B523-DE707ECBC6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CD4DA04-D644-4ED1-82D1-EBB72C6E91D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81A3E1E-5E23-4673-B434-9D3747E4D44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1830700-604D-4D73-B7A5-2099C4F9A8F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4D35C0B-A917-4FF7-8C45-D89B08C54ED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9A2E6AC-89B9-4946-A0C9-AC83C2213AC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17E1802-740C-49D7-B470-CBDD75A0185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3162CD5-E1D8-4302-94D5-B012C96F632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4DD475B-447E-4C5F-9EEE-1BC7AAB3420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C5B921B-393E-47C9-B431-8E1062E8269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D098BAE-E8CF-416E-B342-066E47B8C3C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DB8EA1E-2D9C-4B4E-9169-2CF13FAC6E6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4665A46-E7EB-4327-9E72-7E83FFE2EF6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C9B1FDB-B389-4283-A16D-526C12767FF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9769E40-3902-473D-BE54-F3109463AF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159DAFE-E520-455A-B81E-DE7E3E8EB2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55CF10A-4D8B-42ED-AAE3-3BB732B08F34}"/>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6E72270-C995-4432-AC5D-E96B468FAFF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BE97D54E-2D04-41FD-9B99-58E070C2685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BCDD80C2-6BB3-4197-B995-FE32665F7B2B}"/>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FB94FEC4-86DC-4DF8-85CC-C4F741544B12}"/>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D93F3DD-AF00-40DE-8FC8-C62893825C06}"/>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A972A89C-AEF8-430D-9C59-827E3B4A18D1}"/>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E24226B9-EA28-461F-B9B6-B67F70EEDB16}"/>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24D4444E-BD18-4C02-88AB-F822E79FAB6D}"/>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E1A8703D-D1AC-4A6A-9C5A-87B61E524E11}"/>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68002ED4-55DE-4FF5-B128-301412CC9387}"/>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3EEBF8E-ECA9-4E10-84FB-39A6793D15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47EEDBC-407C-4405-9790-09D4340C7D1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44DF8DA-0939-400A-B3E3-6EE1880C28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718B46D-2DA2-4647-9574-6C5E4DE38D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AFE6A5-ED02-42DD-A5D5-2262ED57BD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764B6B2E-CBA7-48CA-9FC8-6D5207356171}"/>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a:extLst>
            <a:ext uri="{FF2B5EF4-FFF2-40B4-BE49-F238E27FC236}">
              <a16:creationId xmlns:a16="http://schemas.microsoft.com/office/drawing/2014/main" id="{32633A02-CB78-40E5-A8B9-48BB05398FB5}"/>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C53F14F6-3019-4D6F-A672-1A590E9FC1D3}"/>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3D62C3F8-8CF7-4D4B-820D-13A0BA0CD9F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a:extLst>
            <a:ext uri="{FF2B5EF4-FFF2-40B4-BE49-F238E27FC236}">
              <a16:creationId xmlns:a16="http://schemas.microsoft.com/office/drawing/2014/main" id="{6E28BD70-2C03-4101-AFF1-5C9153AD022A}"/>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2D79C445-9593-43DD-9888-930DB5DF8E4E}"/>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a:extLst>
            <a:ext uri="{FF2B5EF4-FFF2-40B4-BE49-F238E27FC236}">
              <a16:creationId xmlns:a16="http://schemas.microsoft.com/office/drawing/2014/main" id="{E303A3A3-F3E6-4193-A5BB-193F9057F592}"/>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a:extLst>
            <a:ext uri="{FF2B5EF4-FFF2-40B4-BE49-F238E27FC236}">
              <a16:creationId xmlns:a16="http://schemas.microsoft.com/office/drawing/2014/main" id="{992E43B0-4EFB-4301-BBF1-7CE3B1AB6686}"/>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a:extLst>
            <a:ext uri="{FF2B5EF4-FFF2-40B4-BE49-F238E27FC236}">
              <a16:creationId xmlns:a16="http://schemas.microsoft.com/office/drawing/2014/main" id="{E8B5A9EB-32D2-4261-88AE-E403A8F830FD}"/>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a:extLst>
            <a:ext uri="{FF2B5EF4-FFF2-40B4-BE49-F238E27FC236}">
              <a16:creationId xmlns:a16="http://schemas.microsoft.com/office/drawing/2014/main" id="{7349E99D-38EB-42A1-8395-8C2B3AC3A2D3}"/>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C379952-DB04-49D2-8C96-316B4503ABA3}"/>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EE8B6973-88C4-4AC9-A104-46ED88A3A1DA}"/>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FB419EF7-F440-4FB4-993F-AEF6D1C3EE7A}"/>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137E069A-3085-49A2-8F10-344EBD7575E2}"/>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a:extLst>
            <a:ext uri="{FF2B5EF4-FFF2-40B4-BE49-F238E27FC236}">
              <a16:creationId xmlns:a16="http://schemas.microsoft.com/office/drawing/2014/main" id="{C26A7D85-87F8-480B-8A4A-CF0883B2FE7F}"/>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a:extLst>
            <a:ext uri="{FF2B5EF4-FFF2-40B4-BE49-F238E27FC236}">
              <a16:creationId xmlns:a16="http://schemas.microsoft.com/office/drawing/2014/main" id="{E9E67C4E-1C6B-4ADA-95FE-B9FA76325661}"/>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公営住宅】&#10;有形固定資産減価償却率">
          <a:extLst>
            <a:ext uri="{FF2B5EF4-FFF2-40B4-BE49-F238E27FC236}">
              <a16:creationId xmlns:a16="http://schemas.microsoft.com/office/drawing/2014/main" id="{992DBF5C-058B-4DA8-86C4-B1C2A69AF5E7}"/>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公営住宅】&#10;有形固定資産減価償却率">
          <a:extLst>
            <a:ext uri="{FF2B5EF4-FFF2-40B4-BE49-F238E27FC236}">
              <a16:creationId xmlns:a16="http://schemas.microsoft.com/office/drawing/2014/main" id="{401F2880-F43F-4963-9F94-B28F0390A66F}"/>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5C01745-791A-45C8-90EB-DC2D0842C6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2ABE209-7938-432C-B0BC-A6CD25EF30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38D333F-A54F-4616-A9EC-7CD3C2317D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F97E984-D9C2-48F9-81B9-3EA61C8532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527F74D-D147-4489-9A46-1DE2A90151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C43FCDE-DC9C-4884-B9F0-301D0F8E27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71B4FAC-8789-435D-86FA-3C135C71CA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08C3430-8F72-4D9D-98C4-451DD6392A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092F7EA-AEC8-472D-BD90-9F19CC2A92E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F5BF032-FB4F-40E3-B82D-E6D0066CC6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E0F332A5-7172-4BAC-8BFF-8EDF26F7F06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6B34BE54-5C21-4448-A774-199E7AEE274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78ABEF68-6952-4015-A039-F3865C479D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2A20AC92-7A3D-4D96-85DB-659F1AAAE0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DDFF84E8-5E50-4BB7-8FF6-71235E8801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9EEDCC1D-4A2F-4441-B44B-4769E47D00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4D6AB666-359C-4B7C-A421-E8D0A9787A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A6E28554-D314-4F55-902F-19DF92BC69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227F6F2-8F4F-460C-84BC-95EA5F18BD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6449AD0C-3753-4227-8207-46B2747E27F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54C651F-A0A1-4704-BDCB-FD844F4E0B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D45AB83D-8F34-45BC-9FAC-FE69DDAD709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3DF5869D-4C0E-4978-A3FD-EA738A7424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DAFB86D9-9296-40C0-B56E-219817C9041E}"/>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8B8B7A58-ADD9-490A-9EA6-2FE2F9F0EEFB}"/>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AE5397F8-09FD-4EBD-8C0A-EFA09CCE500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CE019651-8E81-42B9-B041-C1D2407349AD}"/>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3BED22E1-6338-43B1-8EEA-B80BCFDAC999}"/>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2F29051C-6A7F-4F46-A78B-FA18D2BB12B2}"/>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61FC376F-5D96-4DFC-845A-A96843C76479}"/>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4A611E9C-01AE-4D69-B23F-AC98D042BF3B}"/>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6C234B53-AEFA-4A7D-8940-601C482C3404}"/>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48AB870D-3F71-466E-BC68-DB277C971018}"/>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79A9F957-93A9-4479-8E1F-9FD8CA3BACE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AEB629A-04E7-41D4-82E6-FB706B3F24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27139A9-A5B3-4BC6-B4A8-D13E0320F0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4BBF467-FC39-48E9-8D8C-FF2D5D609D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1676C0-7E2C-4C27-BF2B-1C94EC142B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2EA7F54-3A4C-40EF-874C-C822A04D36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60" name="楕円 359">
          <a:extLst>
            <a:ext uri="{FF2B5EF4-FFF2-40B4-BE49-F238E27FC236}">
              <a16:creationId xmlns:a16="http://schemas.microsoft.com/office/drawing/2014/main" id="{8A86792D-2762-4A68-A0CD-C1758C82A783}"/>
            </a:ext>
          </a:extLst>
        </xdr:cNvPr>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61" name="【公営住宅】&#10;一人当たり面積該当値テキスト">
          <a:extLst>
            <a:ext uri="{FF2B5EF4-FFF2-40B4-BE49-F238E27FC236}">
              <a16:creationId xmlns:a16="http://schemas.microsoft.com/office/drawing/2014/main" id="{C2FD8C93-39D6-4B62-975B-C18E30E08C1E}"/>
            </a:ext>
          </a:extLst>
        </xdr:cNvPr>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362" name="楕円 361">
          <a:extLst>
            <a:ext uri="{FF2B5EF4-FFF2-40B4-BE49-F238E27FC236}">
              <a16:creationId xmlns:a16="http://schemas.microsoft.com/office/drawing/2014/main" id="{83A148EE-F6F3-4408-8816-910DC7BC6575}"/>
            </a:ext>
          </a:extLst>
        </xdr:cNvPr>
        <xdr:cNvSpPr/>
      </xdr:nvSpPr>
      <xdr:spPr>
        <a:xfrm>
          <a:off x="9588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111252</xdr:rowOff>
    </xdr:from>
    <xdr:to>
      <xdr:col>55</xdr:col>
      <xdr:colOff>0</xdr:colOff>
      <xdr:row>86</xdr:row>
      <xdr:rowOff>111252</xdr:rowOff>
    </xdr:to>
    <xdr:cxnSp macro="">
      <xdr:nvCxnSpPr>
        <xdr:cNvPr id="363" name="直線コネクタ 362">
          <a:extLst>
            <a:ext uri="{FF2B5EF4-FFF2-40B4-BE49-F238E27FC236}">
              <a16:creationId xmlns:a16="http://schemas.microsoft.com/office/drawing/2014/main" id="{8F2E6D56-A132-4B58-B932-272F76AAE8D0}"/>
            </a:ext>
          </a:extLst>
        </xdr:cNvPr>
        <xdr:cNvCxnSpPr/>
      </xdr:nvCxnSpPr>
      <xdr:spPr>
        <a:xfrm>
          <a:off x="9639300" y="1485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60452</xdr:rowOff>
    </xdr:from>
    <xdr:to>
      <xdr:col>46</xdr:col>
      <xdr:colOff>38100</xdr:colOff>
      <xdr:row>86</xdr:row>
      <xdr:rowOff>162052</xdr:rowOff>
    </xdr:to>
    <xdr:sp macro="" textlink="">
      <xdr:nvSpPr>
        <xdr:cNvPr id="364" name="楕円 363">
          <a:extLst>
            <a:ext uri="{FF2B5EF4-FFF2-40B4-BE49-F238E27FC236}">
              <a16:creationId xmlns:a16="http://schemas.microsoft.com/office/drawing/2014/main" id="{1D6A6E56-2EA9-42F3-9964-041BDBD50869}"/>
            </a:ext>
          </a:extLst>
        </xdr:cNvPr>
        <xdr:cNvSpPr/>
      </xdr:nvSpPr>
      <xdr:spPr>
        <a:xfrm>
          <a:off x="8699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111252</xdr:rowOff>
    </xdr:from>
    <xdr:to>
      <xdr:col>50</xdr:col>
      <xdr:colOff>114300</xdr:colOff>
      <xdr:row>86</xdr:row>
      <xdr:rowOff>111252</xdr:rowOff>
    </xdr:to>
    <xdr:cxnSp macro="">
      <xdr:nvCxnSpPr>
        <xdr:cNvPr id="365" name="直線コネクタ 364">
          <a:extLst>
            <a:ext uri="{FF2B5EF4-FFF2-40B4-BE49-F238E27FC236}">
              <a16:creationId xmlns:a16="http://schemas.microsoft.com/office/drawing/2014/main" id="{DB667C75-9602-4D02-BEC2-CAA039F7287C}"/>
            </a:ext>
          </a:extLst>
        </xdr:cNvPr>
        <xdr:cNvCxnSpPr/>
      </xdr:nvCxnSpPr>
      <xdr:spPr>
        <a:xfrm>
          <a:off x="8750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60643</xdr:rowOff>
    </xdr:from>
    <xdr:to>
      <xdr:col>41</xdr:col>
      <xdr:colOff>101600</xdr:colOff>
      <xdr:row>86</xdr:row>
      <xdr:rowOff>162243</xdr:rowOff>
    </xdr:to>
    <xdr:sp macro="" textlink="">
      <xdr:nvSpPr>
        <xdr:cNvPr id="366" name="楕円 365">
          <a:extLst>
            <a:ext uri="{FF2B5EF4-FFF2-40B4-BE49-F238E27FC236}">
              <a16:creationId xmlns:a16="http://schemas.microsoft.com/office/drawing/2014/main" id="{4283C729-8695-4846-8C02-AD3BCEC84345}"/>
            </a:ext>
          </a:extLst>
        </xdr:cNvPr>
        <xdr:cNvSpPr/>
      </xdr:nvSpPr>
      <xdr:spPr>
        <a:xfrm>
          <a:off x="7810500" y="14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111252</xdr:rowOff>
    </xdr:from>
    <xdr:to>
      <xdr:col>45</xdr:col>
      <xdr:colOff>177800</xdr:colOff>
      <xdr:row>86</xdr:row>
      <xdr:rowOff>111443</xdr:rowOff>
    </xdr:to>
    <xdr:cxnSp macro="">
      <xdr:nvCxnSpPr>
        <xdr:cNvPr id="367" name="直線コネクタ 366">
          <a:extLst>
            <a:ext uri="{FF2B5EF4-FFF2-40B4-BE49-F238E27FC236}">
              <a16:creationId xmlns:a16="http://schemas.microsoft.com/office/drawing/2014/main" id="{CA16EFE3-BB0A-4095-843F-84ED61E5A070}"/>
            </a:ext>
          </a:extLst>
        </xdr:cNvPr>
        <xdr:cNvCxnSpPr/>
      </xdr:nvCxnSpPr>
      <xdr:spPr>
        <a:xfrm flipV="1">
          <a:off x="7861300" y="148559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60643</xdr:rowOff>
    </xdr:from>
    <xdr:to>
      <xdr:col>36</xdr:col>
      <xdr:colOff>165100</xdr:colOff>
      <xdr:row>86</xdr:row>
      <xdr:rowOff>162243</xdr:rowOff>
    </xdr:to>
    <xdr:sp macro="" textlink="">
      <xdr:nvSpPr>
        <xdr:cNvPr id="368" name="楕円 367">
          <a:extLst>
            <a:ext uri="{FF2B5EF4-FFF2-40B4-BE49-F238E27FC236}">
              <a16:creationId xmlns:a16="http://schemas.microsoft.com/office/drawing/2014/main" id="{185B43E4-7B82-4A67-A2A0-06D1A43FA8E5}"/>
            </a:ext>
          </a:extLst>
        </xdr:cNvPr>
        <xdr:cNvSpPr/>
      </xdr:nvSpPr>
      <xdr:spPr>
        <a:xfrm>
          <a:off x="6921500" y="14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111443</xdr:rowOff>
    </xdr:from>
    <xdr:to>
      <xdr:col>41</xdr:col>
      <xdr:colOff>50800</xdr:colOff>
      <xdr:row>86</xdr:row>
      <xdr:rowOff>111443</xdr:rowOff>
    </xdr:to>
    <xdr:cxnSp macro="">
      <xdr:nvCxnSpPr>
        <xdr:cNvPr id="369" name="直線コネクタ 368">
          <a:extLst>
            <a:ext uri="{FF2B5EF4-FFF2-40B4-BE49-F238E27FC236}">
              <a16:creationId xmlns:a16="http://schemas.microsoft.com/office/drawing/2014/main" id="{9843985E-26F0-4804-87C7-08F86EE0873B}"/>
            </a:ext>
          </a:extLst>
        </xdr:cNvPr>
        <xdr:cNvCxnSpPr/>
      </xdr:nvCxnSpPr>
      <xdr:spPr>
        <a:xfrm>
          <a:off x="6972300" y="14856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E99AB3BD-D475-4BC6-86CE-5B95BB2BB923}"/>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98C3C87F-2701-45E3-8D29-FAE9E9A9290D}"/>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48EDE2CA-8E4F-4BB8-A12E-C48AA2E998D5}"/>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AD8A1B20-5341-4D1B-BDF7-73CE1C2DF37D}"/>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374" name="n_1mainValue【公営住宅】&#10;一人当たり面積">
          <a:extLst>
            <a:ext uri="{FF2B5EF4-FFF2-40B4-BE49-F238E27FC236}">
              <a16:creationId xmlns:a16="http://schemas.microsoft.com/office/drawing/2014/main" id="{C5867675-4303-49DF-86EB-660D71C78E08}"/>
            </a:ext>
          </a:extLst>
        </xdr:cNvPr>
        <xdr:cNvSpPr txBox="1"/>
      </xdr:nvSpPr>
      <xdr:spPr>
        <a:xfrm>
          <a:off x="93917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153179</xdr:rowOff>
    </xdr:from>
    <xdr:ext cx="469744" cy="259045"/>
    <xdr:sp macro="" textlink="">
      <xdr:nvSpPr>
        <xdr:cNvPr id="375" name="n_2mainValue【公営住宅】&#10;一人当たり面積">
          <a:extLst>
            <a:ext uri="{FF2B5EF4-FFF2-40B4-BE49-F238E27FC236}">
              <a16:creationId xmlns:a16="http://schemas.microsoft.com/office/drawing/2014/main" id="{B5689EF3-7B15-48CA-9E17-5F02A4E115E5}"/>
            </a:ext>
          </a:extLst>
        </xdr:cNvPr>
        <xdr:cNvSpPr txBox="1"/>
      </xdr:nvSpPr>
      <xdr:spPr>
        <a:xfrm>
          <a:off x="8515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153370</xdr:rowOff>
    </xdr:from>
    <xdr:ext cx="469744" cy="259045"/>
    <xdr:sp macro="" textlink="">
      <xdr:nvSpPr>
        <xdr:cNvPr id="376" name="n_3mainValue【公営住宅】&#10;一人当たり面積">
          <a:extLst>
            <a:ext uri="{FF2B5EF4-FFF2-40B4-BE49-F238E27FC236}">
              <a16:creationId xmlns:a16="http://schemas.microsoft.com/office/drawing/2014/main" id="{45FABB03-6C02-442C-A958-46A49AAE1CEA}"/>
            </a:ext>
          </a:extLst>
        </xdr:cNvPr>
        <xdr:cNvSpPr txBox="1"/>
      </xdr:nvSpPr>
      <xdr:spPr>
        <a:xfrm>
          <a:off x="7626427" y="1489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153370</xdr:rowOff>
    </xdr:from>
    <xdr:ext cx="469744" cy="259045"/>
    <xdr:sp macro="" textlink="">
      <xdr:nvSpPr>
        <xdr:cNvPr id="377" name="n_4mainValue【公営住宅】&#10;一人当たり面積">
          <a:extLst>
            <a:ext uri="{FF2B5EF4-FFF2-40B4-BE49-F238E27FC236}">
              <a16:creationId xmlns:a16="http://schemas.microsoft.com/office/drawing/2014/main" id="{6AA52D2C-997C-443F-9630-7E27DB385C52}"/>
            </a:ext>
          </a:extLst>
        </xdr:cNvPr>
        <xdr:cNvSpPr txBox="1"/>
      </xdr:nvSpPr>
      <xdr:spPr>
        <a:xfrm>
          <a:off x="6737427" y="1489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EAD4566-BC00-47A0-9F11-9AE49E8B87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33B72C0F-BFC5-4465-8BCA-6A877C6443D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F46CE3B-02DB-476B-996D-98AA88DA7B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AC94B77-D241-4032-9285-CBEB5B11A2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456AAA3-5244-4931-B5F4-7A0B605C6E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98AC010-DF0A-4123-BF59-2515BDCF44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56AABDC4-AD45-4854-B31D-BDCEC24D98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7A88E39-C40E-423C-B0F5-F3484D478F7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9AC82322-A4A7-4D24-A0A7-664B170E83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D0EB44A7-DBB6-4EDE-9C15-BCD5720406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B183D3E1-6B0F-41AF-9BEE-8C35D3DE52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5D347930-3D47-4ED2-9C3E-A59897CE63D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76618E9-8A40-495E-A609-EE53A64615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D6C1AD3E-AB15-479E-9E4B-67AA55FFD5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C296292D-DB30-4718-AB73-CF7E849ED4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1B3DAFE9-0B6B-42F9-A45F-4C4A8C71E5D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7B0C99F5-48BD-4FD9-9EFB-CB07D8A31B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DB71B6A-2419-44BB-BDDC-D40634CE23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1ACC71E-1002-42DA-8210-F4787369C7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EFC6C7A-AA1C-4233-86F3-166B408EBA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E39A7C2D-8BFF-4244-BB04-946A01D47E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4E879DB-95F4-429F-9F21-C674BC7FAF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4ECE34F8-D187-412D-90F4-B6DC1A30BA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7728C8D-B53B-4832-9AD5-B1E7706712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D0774A8D-BD6A-4EBE-91C1-34155D350A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C7E429B-0AE9-4F50-8C27-99803771B8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ED1586D6-94CD-4A31-ACE2-5915FAB989A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4921B12F-642E-421E-9540-27916859D7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CC267BED-8ED6-405A-ABD7-E7C310C3BDC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7E8C1C34-3980-483B-BEE4-6AB99064DD6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790FBAB5-3F7C-4FC5-988D-802517606C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447FCB47-7A50-472B-9794-ECB8219B293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8E522052-FB43-4716-A753-B06933D3C62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15153CDB-F209-4A17-8F2E-C1E990FA60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8C536801-84F2-4DE7-9640-DF3797828C3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DD121EC9-20EA-443F-A5FB-A8352AD86A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83CF36F0-67C5-41BA-AF66-5F017184800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870C625F-CA68-4D5A-8900-39622B16CD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BDAB6BE8-1E4F-4F64-8CA9-A71B8AFCFFD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A7911301-E1EE-47C9-99C4-CFAC0C06D6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9B53E60D-7C09-48C4-8A75-3C3FAE8928BC}"/>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C1879F89-1E81-46ED-880A-599D9C06EBB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F31411B1-88BA-4925-8DCC-217BF6C79E8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9D505978-9A75-4908-BAAB-FB5352ACFB56}"/>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4ADD6321-1C47-425C-9EA7-CB92EB77A1DF}"/>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DBFFA329-0968-4F21-872B-D5657EE98E0E}"/>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3A3C11D2-936A-454B-B2D1-2E2D40F9BA35}"/>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17494C59-BC5B-4F95-8CB3-D913B17063AD}"/>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C8A84D95-26E5-4912-8BD7-876BA015DF59}"/>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24828F1F-E607-4564-B9E0-F6E3D8E82EB1}"/>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F1FFA5F3-B434-46F8-BA3B-1C98026EB1D7}"/>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B9630D4-8FD1-42DD-A88D-B5A1304B06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4C6728A-4D65-4CEA-BA64-2E88B56202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0B9A7C4-F7B0-46AA-8100-49CDD6D4D0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008A39E-93AA-40CE-818F-1F920E8631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6DDE559-DBA2-46D8-A9BA-CEC7434842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34" name="楕円 433">
          <a:extLst>
            <a:ext uri="{FF2B5EF4-FFF2-40B4-BE49-F238E27FC236}">
              <a16:creationId xmlns:a16="http://schemas.microsoft.com/office/drawing/2014/main" id="{82F89DA2-4F02-4D81-8190-2B8571E8389C}"/>
            </a:ext>
          </a:extLst>
        </xdr:cNvPr>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85742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286719F7-B729-4FCA-AFB3-EAA0A2FEBA38}"/>
            </a:ext>
          </a:extLst>
        </xdr:cNvPr>
        <xdr:cNvSpPr txBox="1"/>
      </xdr:nvSpPr>
      <xdr:spPr>
        <a:xfrm>
          <a:off x="16357600"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436" name="楕円 435">
          <a:extLst>
            <a:ext uri="{FF2B5EF4-FFF2-40B4-BE49-F238E27FC236}">
              <a16:creationId xmlns:a16="http://schemas.microsoft.com/office/drawing/2014/main" id="{D51B85BA-EC97-417F-A472-5C2F220F6224}"/>
            </a:ext>
          </a:extLst>
        </xdr:cNvPr>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102870</xdr:rowOff>
    </xdr:from>
    <xdr:to>
      <xdr:col>85</xdr:col>
      <xdr:colOff>127000</xdr:colOff>
      <xdr:row>37</xdr:row>
      <xdr:rowOff>158115</xdr:rowOff>
    </xdr:to>
    <xdr:cxnSp macro="">
      <xdr:nvCxnSpPr>
        <xdr:cNvPr id="437" name="直線コネクタ 436">
          <a:extLst>
            <a:ext uri="{FF2B5EF4-FFF2-40B4-BE49-F238E27FC236}">
              <a16:creationId xmlns:a16="http://schemas.microsoft.com/office/drawing/2014/main" id="{4636932C-0B89-4098-8D17-78771A4D18F2}"/>
            </a:ext>
          </a:extLst>
        </xdr:cNvPr>
        <xdr:cNvCxnSpPr/>
      </xdr:nvCxnSpPr>
      <xdr:spPr>
        <a:xfrm>
          <a:off x="15481300" y="64465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38" name="楕円 437">
          <a:extLst>
            <a:ext uri="{FF2B5EF4-FFF2-40B4-BE49-F238E27FC236}">
              <a16:creationId xmlns:a16="http://schemas.microsoft.com/office/drawing/2014/main" id="{0C65CFF7-7589-4CA2-8FE0-27DFB919E9F9}"/>
            </a:ext>
          </a:extLst>
        </xdr:cNvPr>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102870</xdr:rowOff>
    </xdr:to>
    <xdr:cxnSp macro="">
      <xdr:nvCxnSpPr>
        <xdr:cNvPr id="439" name="直線コネクタ 438">
          <a:extLst>
            <a:ext uri="{FF2B5EF4-FFF2-40B4-BE49-F238E27FC236}">
              <a16:creationId xmlns:a16="http://schemas.microsoft.com/office/drawing/2014/main" id="{3C389901-12D8-43F3-BA6D-520AB4EC80AE}"/>
            </a:ext>
          </a:extLst>
        </xdr:cNvPr>
        <xdr:cNvCxnSpPr/>
      </xdr:nvCxnSpPr>
      <xdr:spPr>
        <a:xfrm>
          <a:off x="14592300" y="6395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40" name="楕円 439">
          <a:extLst>
            <a:ext uri="{FF2B5EF4-FFF2-40B4-BE49-F238E27FC236}">
              <a16:creationId xmlns:a16="http://schemas.microsoft.com/office/drawing/2014/main" id="{5BF11519-84D9-4338-9E27-D4E27F9EDDB4}"/>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51435</xdr:rowOff>
    </xdr:to>
    <xdr:cxnSp macro="">
      <xdr:nvCxnSpPr>
        <xdr:cNvPr id="441" name="直線コネクタ 440">
          <a:extLst>
            <a:ext uri="{FF2B5EF4-FFF2-40B4-BE49-F238E27FC236}">
              <a16:creationId xmlns:a16="http://schemas.microsoft.com/office/drawing/2014/main" id="{56614D2B-C17B-44CB-BFF4-55CB3BDCE065}"/>
            </a:ext>
          </a:extLst>
        </xdr:cNvPr>
        <xdr:cNvCxnSpPr/>
      </xdr:nvCxnSpPr>
      <xdr:spPr>
        <a:xfrm>
          <a:off x="13703300" y="63398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442" name="楕円 441">
          <a:extLst>
            <a:ext uri="{FF2B5EF4-FFF2-40B4-BE49-F238E27FC236}">
              <a16:creationId xmlns:a16="http://schemas.microsoft.com/office/drawing/2014/main" id="{AF824062-C4AF-40EB-94E6-88DB6CB79789}"/>
            </a:ext>
          </a:extLst>
        </xdr:cNvPr>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36</xdr:row>
      <xdr:rowOff>167640</xdr:rowOff>
    </xdr:to>
    <xdr:cxnSp macro="">
      <xdr:nvCxnSpPr>
        <xdr:cNvPr id="443" name="直線コネクタ 442">
          <a:extLst>
            <a:ext uri="{FF2B5EF4-FFF2-40B4-BE49-F238E27FC236}">
              <a16:creationId xmlns:a16="http://schemas.microsoft.com/office/drawing/2014/main" id="{CE9775E3-5A45-4B0C-93EE-1C6D0169FD57}"/>
            </a:ext>
          </a:extLst>
        </xdr:cNvPr>
        <xdr:cNvCxnSpPr/>
      </xdr:nvCxnSpPr>
      <xdr:spPr>
        <a:xfrm>
          <a:off x="12814300" y="6286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44BECEBB-255F-41F0-9B20-6231B9F43EFC}"/>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75957590-6B07-4520-A42D-A45DA5DA9925}"/>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4F0FBB90-1B27-4FE7-BE2C-0AD89ED69876}"/>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634414D1-4814-4CE4-97A8-EACB9D3BC573}"/>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144797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ED7BB92-C596-423D-87F1-F8941853BED4}"/>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16B06CB8-EE9B-464D-80E8-83C1B632C85F}"/>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B63DEB68-8195-474D-9994-9D417CFFBE49}"/>
            </a:ext>
          </a:extLst>
        </xdr:cNvPr>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941225C-F9C8-4728-B3CA-8CF0BF7B1D81}"/>
            </a:ext>
          </a:extLst>
        </xdr:cNvPr>
        <xdr:cNvSpPr txBox="1"/>
      </xdr:nvSpPr>
      <xdr:spPr>
        <a:xfrm>
          <a:off x="12611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685E8B24-F756-4CF4-8781-74BA025423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22F80087-A2BE-4144-952F-58F9CF170B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366FC64-58B3-4313-89B6-54138A3FF4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8CFFF3B1-9603-4187-9F31-4C92CA7FB0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8A8ABF1-0816-449E-8096-35469E7DB1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B99A96C-CDD7-49C3-B149-EAFAE3E559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DA47B9EB-9DD1-4A79-9362-0F6BE0285D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202B65A3-0585-44D9-B352-AC8EE44E1C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10FDF961-0B5B-4DDB-BC79-125DA8A0D0A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3CF284A-4CEF-4BA0-A5DF-016EA776F1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C2B293CF-1BDD-44E7-9C1F-243BC5A7379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FF02E4C7-EC78-4A7A-9FBD-A13EE87468B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1E0DDFD-530C-495B-9E63-C9E6841B2E7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2D85CAB8-85B0-437F-B5D9-E0E982C5BA3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4E3B639-CBA2-4B59-8BDF-22750D93DEA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FF859766-5B66-4AF5-BF1A-9FC22263CE4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7651D370-BCBB-4137-BF09-67CB188268A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7E8C8DB7-F3B0-4F7D-8D6E-9B3E715D46D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7C5A8132-85BC-4874-9A7A-7477B74207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20144438-FEFC-44C7-8D30-3F8DD55B6C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AE52C827-10C9-4447-8171-40B3B0DDBF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60023204-768B-4D37-99DC-B75C2DDD35BC}"/>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528872A4-5523-417D-A4A4-6FF8EB4DBCB9}"/>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86A161BF-A1E5-4501-822F-98A6E563AEF1}"/>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7E8A4FC0-A4BE-4BAE-BDEB-3614CBD40F85}"/>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5CE3CC6B-0DDF-4477-AA95-29B0D8FB6BFA}"/>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C3605E24-E953-4BEC-AF9A-62C86F17D76D}"/>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1572BAA-9533-4F59-A44D-74D7D2293FD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21500016-1BC0-4539-91E3-FDC57D584D8D}"/>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8DF4FFD5-33DD-46B2-BAF8-D843323566BD}"/>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DF723D98-F3DE-49C7-9621-B5D5501D498A}"/>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536EFC9-104F-466D-83C7-B804753DFEE9}"/>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02DBA4C-FE72-4531-B6FB-FF803BBFE5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28BC661-FFC4-434A-B70A-2AB9082120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00E43E1-070C-47DA-B773-CEFF49C4E6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D2DFE66-964A-41FD-BD59-1049BBE3E5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1EC94F8-CF5E-425E-8AA3-26C73E3F2C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96724</xdr:rowOff>
    </xdr:from>
    <xdr:to>
      <xdr:col>116</xdr:col>
      <xdr:colOff>114300</xdr:colOff>
      <xdr:row>41</xdr:row>
      <xdr:rowOff>26874</xdr:rowOff>
    </xdr:to>
    <xdr:sp macro="" textlink="">
      <xdr:nvSpPr>
        <xdr:cNvPr id="489" name="楕円 488">
          <a:extLst>
            <a:ext uri="{FF2B5EF4-FFF2-40B4-BE49-F238E27FC236}">
              <a16:creationId xmlns:a16="http://schemas.microsoft.com/office/drawing/2014/main" id="{7AFDE0C9-C86F-4769-AC04-5B34485778E0}"/>
            </a:ext>
          </a:extLst>
        </xdr:cNvPr>
        <xdr:cNvSpPr/>
      </xdr:nvSpPr>
      <xdr:spPr>
        <a:xfrm>
          <a:off x="22110700" y="69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11651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38A8F30-B39E-4E61-B006-C9F8BCA6FE64}"/>
            </a:ext>
          </a:extLst>
        </xdr:cNvPr>
        <xdr:cNvSpPr txBox="1"/>
      </xdr:nvSpPr>
      <xdr:spPr>
        <a:xfrm>
          <a:off x="22199600" y="68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100381</xdr:rowOff>
    </xdr:from>
    <xdr:to>
      <xdr:col>112</xdr:col>
      <xdr:colOff>38100</xdr:colOff>
      <xdr:row>41</xdr:row>
      <xdr:rowOff>30531</xdr:rowOff>
    </xdr:to>
    <xdr:sp macro="" textlink="">
      <xdr:nvSpPr>
        <xdr:cNvPr id="491" name="楕円 490">
          <a:extLst>
            <a:ext uri="{FF2B5EF4-FFF2-40B4-BE49-F238E27FC236}">
              <a16:creationId xmlns:a16="http://schemas.microsoft.com/office/drawing/2014/main" id="{6CF3689A-DD39-4543-9A6B-4472DEA1D598}"/>
            </a:ext>
          </a:extLst>
        </xdr:cNvPr>
        <xdr:cNvSpPr/>
      </xdr:nvSpPr>
      <xdr:spPr>
        <a:xfrm>
          <a:off x="21272500" y="69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147524</xdr:rowOff>
    </xdr:from>
    <xdr:to>
      <xdr:col>116</xdr:col>
      <xdr:colOff>63500</xdr:colOff>
      <xdr:row>40</xdr:row>
      <xdr:rowOff>151181</xdr:rowOff>
    </xdr:to>
    <xdr:cxnSp macro="">
      <xdr:nvCxnSpPr>
        <xdr:cNvPr id="492" name="直線コネクタ 491">
          <a:extLst>
            <a:ext uri="{FF2B5EF4-FFF2-40B4-BE49-F238E27FC236}">
              <a16:creationId xmlns:a16="http://schemas.microsoft.com/office/drawing/2014/main" id="{A65E21BA-7469-418C-AC70-A95859585CEF}"/>
            </a:ext>
          </a:extLst>
        </xdr:cNvPr>
        <xdr:cNvCxnSpPr/>
      </xdr:nvCxnSpPr>
      <xdr:spPr>
        <a:xfrm flipV="1">
          <a:off x="21323300" y="700552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102209</xdr:rowOff>
    </xdr:from>
    <xdr:to>
      <xdr:col>107</xdr:col>
      <xdr:colOff>101600</xdr:colOff>
      <xdr:row>41</xdr:row>
      <xdr:rowOff>32359</xdr:rowOff>
    </xdr:to>
    <xdr:sp macro="" textlink="">
      <xdr:nvSpPr>
        <xdr:cNvPr id="493" name="楕円 492">
          <a:extLst>
            <a:ext uri="{FF2B5EF4-FFF2-40B4-BE49-F238E27FC236}">
              <a16:creationId xmlns:a16="http://schemas.microsoft.com/office/drawing/2014/main" id="{0E5062C4-505B-409F-B075-B89165300356}"/>
            </a:ext>
          </a:extLst>
        </xdr:cNvPr>
        <xdr:cNvSpPr/>
      </xdr:nvSpPr>
      <xdr:spPr>
        <a:xfrm>
          <a:off x="20383500" y="6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151181</xdr:rowOff>
    </xdr:from>
    <xdr:to>
      <xdr:col>111</xdr:col>
      <xdr:colOff>177800</xdr:colOff>
      <xdr:row>40</xdr:row>
      <xdr:rowOff>153009</xdr:rowOff>
    </xdr:to>
    <xdr:cxnSp macro="">
      <xdr:nvCxnSpPr>
        <xdr:cNvPr id="494" name="直線コネクタ 493">
          <a:extLst>
            <a:ext uri="{FF2B5EF4-FFF2-40B4-BE49-F238E27FC236}">
              <a16:creationId xmlns:a16="http://schemas.microsoft.com/office/drawing/2014/main" id="{90C418A5-E39C-498F-8AFB-A56E5248E752}"/>
            </a:ext>
          </a:extLst>
        </xdr:cNvPr>
        <xdr:cNvCxnSpPr/>
      </xdr:nvCxnSpPr>
      <xdr:spPr>
        <a:xfrm flipV="1">
          <a:off x="20434300" y="700918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104953</xdr:rowOff>
    </xdr:from>
    <xdr:to>
      <xdr:col>102</xdr:col>
      <xdr:colOff>165100</xdr:colOff>
      <xdr:row>41</xdr:row>
      <xdr:rowOff>35103</xdr:rowOff>
    </xdr:to>
    <xdr:sp macro="" textlink="">
      <xdr:nvSpPr>
        <xdr:cNvPr id="495" name="楕円 494">
          <a:extLst>
            <a:ext uri="{FF2B5EF4-FFF2-40B4-BE49-F238E27FC236}">
              <a16:creationId xmlns:a16="http://schemas.microsoft.com/office/drawing/2014/main" id="{A14D83FC-A52C-4120-82DD-C994CEF62E84}"/>
            </a:ext>
          </a:extLst>
        </xdr:cNvPr>
        <xdr:cNvSpPr/>
      </xdr:nvSpPr>
      <xdr:spPr>
        <a:xfrm>
          <a:off x="194945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153009</xdr:rowOff>
    </xdr:from>
    <xdr:to>
      <xdr:col>107</xdr:col>
      <xdr:colOff>50800</xdr:colOff>
      <xdr:row>40</xdr:row>
      <xdr:rowOff>155753</xdr:rowOff>
    </xdr:to>
    <xdr:cxnSp macro="">
      <xdr:nvCxnSpPr>
        <xdr:cNvPr id="496" name="直線コネクタ 495">
          <a:extLst>
            <a:ext uri="{FF2B5EF4-FFF2-40B4-BE49-F238E27FC236}">
              <a16:creationId xmlns:a16="http://schemas.microsoft.com/office/drawing/2014/main" id="{49A3BCD5-6FB3-49F5-A1C8-A6ED0FAE0FC9}"/>
            </a:ext>
          </a:extLst>
        </xdr:cNvPr>
        <xdr:cNvCxnSpPr/>
      </xdr:nvCxnSpPr>
      <xdr:spPr>
        <a:xfrm flipV="1">
          <a:off x="19545300" y="701100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106782</xdr:rowOff>
    </xdr:from>
    <xdr:to>
      <xdr:col>98</xdr:col>
      <xdr:colOff>38100</xdr:colOff>
      <xdr:row>41</xdr:row>
      <xdr:rowOff>36932</xdr:rowOff>
    </xdr:to>
    <xdr:sp macro="" textlink="">
      <xdr:nvSpPr>
        <xdr:cNvPr id="497" name="楕円 496">
          <a:extLst>
            <a:ext uri="{FF2B5EF4-FFF2-40B4-BE49-F238E27FC236}">
              <a16:creationId xmlns:a16="http://schemas.microsoft.com/office/drawing/2014/main" id="{BAA42281-5C3F-4946-ADB8-8AE275F3AB0F}"/>
            </a:ext>
          </a:extLst>
        </xdr:cNvPr>
        <xdr:cNvSpPr/>
      </xdr:nvSpPr>
      <xdr:spPr>
        <a:xfrm>
          <a:off x="18605500" y="69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155753</xdr:rowOff>
    </xdr:from>
    <xdr:to>
      <xdr:col>102</xdr:col>
      <xdr:colOff>114300</xdr:colOff>
      <xdr:row>40</xdr:row>
      <xdr:rowOff>157582</xdr:rowOff>
    </xdr:to>
    <xdr:cxnSp macro="">
      <xdr:nvCxnSpPr>
        <xdr:cNvPr id="498" name="直線コネクタ 497">
          <a:extLst>
            <a:ext uri="{FF2B5EF4-FFF2-40B4-BE49-F238E27FC236}">
              <a16:creationId xmlns:a16="http://schemas.microsoft.com/office/drawing/2014/main" id="{8B1A4D98-5BBC-4971-A936-408FFC31FEF9}"/>
            </a:ext>
          </a:extLst>
        </xdr:cNvPr>
        <xdr:cNvCxnSpPr/>
      </xdr:nvCxnSpPr>
      <xdr:spPr>
        <a:xfrm flipV="1">
          <a:off x="18656300" y="701375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9568F410-C5B7-4A00-9090-B68AA8D34B83}"/>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08DDC44-EF42-4EFB-A7C2-5C9D9F28EF34}"/>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036EF79-7014-4871-B0D2-DBF6B24FE12B}"/>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72AFFCC8-3958-41F6-8780-6D05CBA9CDAA}"/>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21658</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4ED411C4-DAE9-4A9F-88EE-620A0F976BD6}"/>
            </a:ext>
          </a:extLst>
        </xdr:cNvPr>
        <xdr:cNvSpPr txBox="1"/>
      </xdr:nvSpPr>
      <xdr:spPr>
        <a:xfrm>
          <a:off x="21075727" y="705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23486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4342484B-3466-4137-89E9-F5899DB4049D}"/>
            </a:ext>
          </a:extLst>
        </xdr:cNvPr>
        <xdr:cNvSpPr txBox="1"/>
      </xdr:nvSpPr>
      <xdr:spPr>
        <a:xfrm>
          <a:off x="20199427" y="70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26230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CAD74214-75DA-4542-8E5A-D96C7AAAE044}"/>
            </a:ext>
          </a:extLst>
        </xdr:cNvPr>
        <xdr:cNvSpPr txBox="1"/>
      </xdr:nvSpPr>
      <xdr:spPr>
        <a:xfrm>
          <a:off x="19310427" y="70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28059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CAC46CC1-AF54-478D-9342-1F6E72D3FC98}"/>
            </a:ext>
          </a:extLst>
        </xdr:cNvPr>
        <xdr:cNvSpPr txBox="1"/>
      </xdr:nvSpPr>
      <xdr:spPr>
        <a:xfrm>
          <a:off x="18421427" y="705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D567A7DE-3271-4CE1-B684-469CB408EE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8AE1E84B-BFA6-45D8-9221-50172E1EE2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82E6F58-0525-411C-A77D-8C479D64E2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CDDC91B-F85E-4917-8BD2-FD2949A64E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82DA7F9-F0C9-4F0B-A992-3D91535440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8A0D528C-77BB-402C-8501-AD301BCC05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A8E92CC-19B8-4DA1-8FDA-61F2F69C14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43F4ADC-E08E-4599-A95A-3C2626F69B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9873EA39-A534-4A93-8BA0-048E81BDBE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05AA665-0F40-4148-A047-15456C5848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1F56E9F8-8F8C-4973-BEC5-E247460184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9CF54314-E5EE-4267-8EF4-C90DB4FD60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85535EBC-7938-47F2-81A5-AA4891919FD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5F771CB6-F034-4AA9-9E2F-5AB4644E804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5AC863A9-9A51-4A5D-9F20-0B345FF49C9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557D1919-0FA3-4244-9E0A-B5996D4FC1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CEAD7CD6-133E-4C9C-80D1-A3D33989070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1A826740-49EB-48D9-9155-1C8700D032B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BFB6B823-8F96-432C-B534-7325277F35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E52EE4AE-D031-460F-8C29-D9F85A50AC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C6B10D29-6987-4F8C-ACC7-F280B0A0D0D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385D5B22-C309-4FC2-B549-7C633EB861B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A193458C-B414-47E2-A302-5A48CD35D6A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D0242AF-53B3-4E0B-851E-76976E2E8D5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37DA163-90B8-4D22-AE11-9C51FD1955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575D7CAF-4193-4EF8-A513-BCF2B0456E7C}"/>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230D4D-2EEE-4BA4-8B98-3511EE34A91F}"/>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395A475F-E7DB-43EA-95C7-385C17BC5156}"/>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82E514A4-131C-4A92-AF01-DE91E97413DE}"/>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38264B4C-D235-43DC-BC4E-BBD4258F50F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6EBDC09C-0033-4D1B-85A4-4B27029E6622}"/>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83EBE011-C4C7-4A30-9F63-D80365DC06C6}"/>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A6F157A8-950B-42A5-B375-30E4529EB429}"/>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7550BD00-6386-4EA3-B9ED-B14F3578816D}"/>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A31FE0D3-6FC1-4D1F-941C-152E0CA8A299}"/>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866DF708-70A3-4BB5-BCDC-339361D56C4F}"/>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5F58158-630E-4095-ADE7-396287E9CA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75B0D85-4D4A-4E7D-A11B-ADE6802042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5C25D39-54B1-4137-A1E1-9F2D82CFAB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937F89E-9813-47FB-A829-5EF4001E7D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2BA6796-732D-4A99-8ED2-A60E6C4CC1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61867</xdr:rowOff>
    </xdr:from>
    <xdr:to>
      <xdr:col>85</xdr:col>
      <xdr:colOff>177800</xdr:colOff>
      <xdr:row>62</xdr:row>
      <xdr:rowOff>163467</xdr:rowOff>
    </xdr:to>
    <xdr:sp macro="" textlink="">
      <xdr:nvSpPr>
        <xdr:cNvPr id="548" name="楕円 547">
          <a:extLst>
            <a:ext uri="{FF2B5EF4-FFF2-40B4-BE49-F238E27FC236}">
              <a16:creationId xmlns:a16="http://schemas.microsoft.com/office/drawing/2014/main" id="{F77E58E7-A606-4270-A08C-3E1A478DB20E}"/>
            </a:ext>
          </a:extLst>
        </xdr:cNvPr>
        <xdr:cNvSpPr/>
      </xdr:nvSpPr>
      <xdr:spPr>
        <a:xfrm>
          <a:off x="16268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40294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00287AF-F0A0-4EC1-8E45-8FE95BBD2D9F}"/>
            </a:ext>
          </a:extLst>
        </xdr:cNvPr>
        <xdr:cNvSpPr txBox="1"/>
      </xdr:nvSpPr>
      <xdr:spPr>
        <a:xfrm>
          <a:off x="16357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79828</xdr:rowOff>
    </xdr:from>
    <xdr:to>
      <xdr:col>81</xdr:col>
      <xdr:colOff>101600</xdr:colOff>
      <xdr:row>63</xdr:row>
      <xdr:rowOff>9978</xdr:rowOff>
    </xdr:to>
    <xdr:sp macro="" textlink="">
      <xdr:nvSpPr>
        <xdr:cNvPr id="550" name="楕円 549">
          <a:extLst>
            <a:ext uri="{FF2B5EF4-FFF2-40B4-BE49-F238E27FC236}">
              <a16:creationId xmlns:a16="http://schemas.microsoft.com/office/drawing/2014/main" id="{09B05498-076C-48C0-87DF-82D0D72F370F}"/>
            </a:ext>
          </a:extLst>
        </xdr:cNvPr>
        <xdr:cNvSpPr/>
      </xdr:nvSpPr>
      <xdr:spPr>
        <a:xfrm>
          <a:off x="15430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112667</xdr:rowOff>
    </xdr:from>
    <xdr:to>
      <xdr:col>85</xdr:col>
      <xdr:colOff>127000</xdr:colOff>
      <xdr:row>62</xdr:row>
      <xdr:rowOff>130628</xdr:rowOff>
    </xdr:to>
    <xdr:cxnSp macro="">
      <xdr:nvCxnSpPr>
        <xdr:cNvPr id="551" name="直線コネクタ 550">
          <a:extLst>
            <a:ext uri="{FF2B5EF4-FFF2-40B4-BE49-F238E27FC236}">
              <a16:creationId xmlns:a16="http://schemas.microsoft.com/office/drawing/2014/main" id="{B1410B3C-D631-4776-976B-874C96D6063E}"/>
            </a:ext>
          </a:extLst>
        </xdr:cNvPr>
        <xdr:cNvCxnSpPr/>
      </xdr:nvCxnSpPr>
      <xdr:spPr>
        <a:xfrm flipV="1">
          <a:off x="15481300" y="107425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552" name="楕円 551">
          <a:extLst>
            <a:ext uri="{FF2B5EF4-FFF2-40B4-BE49-F238E27FC236}">
              <a16:creationId xmlns:a16="http://schemas.microsoft.com/office/drawing/2014/main" id="{2BF372A7-5B79-4E74-A7AA-A31C93ED5930}"/>
            </a:ext>
          </a:extLst>
        </xdr:cNvPr>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130628</xdr:rowOff>
    </xdr:from>
    <xdr:to>
      <xdr:col>81</xdr:col>
      <xdr:colOff>50800</xdr:colOff>
      <xdr:row>62</xdr:row>
      <xdr:rowOff>133894</xdr:rowOff>
    </xdr:to>
    <xdr:cxnSp macro="">
      <xdr:nvCxnSpPr>
        <xdr:cNvPr id="553" name="直線コネクタ 552">
          <a:extLst>
            <a:ext uri="{FF2B5EF4-FFF2-40B4-BE49-F238E27FC236}">
              <a16:creationId xmlns:a16="http://schemas.microsoft.com/office/drawing/2014/main" id="{E4C8F286-90E9-4736-8355-5483A9EF4DFE}"/>
            </a:ext>
          </a:extLst>
        </xdr:cNvPr>
        <xdr:cNvCxnSpPr/>
      </xdr:nvCxnSpPr>
      <xdr:spPr>
        <a:xfrm flipV="1">
          <a:off x="14592300" y="107605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56969</xdr:rowOff>
    </xdr:from>
    <xdr:to>
      <xdr:col>72</xdr:col>
      <xdr:colOff>38100</xdr:colOff>
      <xdr:row>62</xdr:row>
      <xdr:rowOff>158569</xdr:rowOff>
    </xdr:to>
    <xdr:sp macro="" textlink="">
      <xdr:nvSpPr>
        <xdr:cNvPr id="554" name="楕円 553">
          <a:extLst>
            <a:ext uri="{FF2B5EF4-FFF2-40B4-BE49-F238E27FC236}">
              <a16:creationId xmlns:a16="http://schemas.microsoft.com/office/drawing/2014/main" id="{94824FB3-3660-4837-8A5F-E53CA279B489}"/>
            </a:ext>
          </a:extLst>
        </xdr:cNvPr>
        <xdr:cNvSpPr/>
      </xdr:nvSpPr>
      <xdr:spPr>
        <a:xfrm>
          <a:off x="13652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107769</xdr:rowOff>
    </xdr:from>
    <xdr:to>
      <xdr:col>76</xdr:col>
      <xdr:colOff>114300</xdr:colOff>
      <xdr:row>62</xdr:row>
      <xdr:rowOff>133894</xdr:rowOff>
    </xdr:to>
    <xdr:cxnSp macro="">
      <xdr:nvCxnSpPr>
        <xdr:cNvPr id="555" name="直線コネクタ 554">
          <a:extLst>
            <a:ext uri="{FF2B5EF4-FFF2-40B4-BE49-F238E27FC236}">
              <a16:creationId xmlns:a16="http://schemas.microsoft.com/office/drawing/2014/main" id="{32FC3217-CC36-418C-9461-D7B0BC0C2A0A}"/>
            </a:ext>
          </a:extLst>
        </xdr:cNvPr>
        <xdr:cNvCxnSpPr/>
      </xdr:nvCxnSpPr>
      <xdr:spPr>
        <a:xfrm>
          <a:off x="13703300" y="10737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21046</xdr:rowOff>
    </xdr:from>
    <xdr:to>
      <xdr:col>67</xdr:col>
      <xdr:colOff>101600</xdr:colOff>
      <xdr:row>62</xdr:row>
      <xdr:rowOff>122646</xdr:rowOff>
    </xdr:to>
    <xdr:sp macro="" textlink="">
      <xdr:nvSpPr>
        <xdr:cNvPr id="556" name="楕円 555">
          <a:extLst>
            <a:ext uri="{FF2B5EF4-FFF2-40B4-BE49-F238E27FC236}">
              <a16:creationId xmlns:a16="http://schemas.microsoft.com/office/drawing/2014/main" id="{D88942D5-8E18-4722-9EBA-5D67C39E3685}"/>
            </a:ext>
          </a:extLst>
        </xdr:cNvPr>
        <xdr:cNvSpPr/>
      </xdr:nvSpPr>
      <xdr:spPr>
        <a:xfrm>
          <a:off x="12763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71846</xdr:rowOff>
    </xdr:from>
    <xdr:to>
      <xdr:col>71</xdr:col>
      <xdr:colOff>177800</xdr:colOff>
      <xdr:row>62</xdr:row>
      <xdr:rowOff>107769</xdr:rowOff>
    </xdr:to>
    <xdr:cxnSp macro="">
      <xdr:nvCxnSpPr>
        <xdr:cNvPr id="557" name="直線コネクタ 556">
          <a:extLst>
            <a:ext uri="{FF2B5EF4-FFF2-40B4-BE49-F238E27FC236}">
              <a16:creationId xmlns:a16="http://schemas.microsoft.com/office/drawing/2014/main" id="{0AAA2632-9101-49AE-90F4-742673DEA07E}"/>
            </a:ext>
          </a:extLst>
        </xdr:cNvPr>
        <xdr:cNvCxnSpPr/>
      </xdr:nvCxnSpPr>
      <xdr:spPr>
        <a:xfrm>
          <a:off x="12814300" y="107017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F976C541-1BB4-4F2F-98DA-F42D2F064619}"/>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A0637777-97F9-4E62-BD62-FB4F4940A324}"/>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CE8AA8C2-6A5B-484A-B81C-C724C31E07F5}"/>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96C4290B-A069-4D27-9B2C-041FCF49DDC2}"/>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xdr:rowOff>
    </xdr:from>
    <xdr:ext cx="405111" cy="259045"/>
    <xdr:sp macro="" textlink="">
      <xdr:nvSpPr>
        <xdr:cNvPr id="562" name="n_1mainValue【学校施設】&#10;有形固定資産減価償却率">
          <a:extLst>
            <a:ext uri="{FF2B5EF4-FFF2-40B4-BE49-F238E27FC236}">
              <a16:creationId xmlns:a16="http://schemas.microsoft.com/office/drawing/2014/main" id="{57865F5A-9773-4725-8A24-53249AB37B2E}"/>
            </a:ext>
          </a:extLst>
        </xdr:cNvPr>
        <xdr:cNvSpPr txBox="1"/>
      </xdr:nvSpPr>
      <xdr:spPr>
        <a:xfrm>
          <a:off x="15266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563" name="n_2mainValue【学校施設】&#10;有形固定資産減価償却率">
          <a:extLst>
            <a:ext uri="{FF2B5EF4-FFF2-40B4-BE49-F238E27FC236}">
              <a16:creationId xmlns:a16="http://schemas.microsoft.com/office/drawing/2014/main" id="{5700A990-6238-4521-BD5B-CE7B7B92051F}"/>
            </a:ext>
          </a:extLst>
        </xdr:cNvPr>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149696</xdr:rowOff>
    </xdr:from>
    <xdr:ext cx="405111" cy="259045"/>
    <xdr:sp macro="" textlink="">
      <xdr:nvSpPr>
        <xdr:cNvPr id="564" name="n_3mainValue【学校施設】&#10;有形固定資産減価償却率">
          <a:extLst>
            <a:ext uri="{FF2B5EF4-FFF2-40B4-BE49-F238E27FC236}">
              <a16:creationId xmlns:a16="http://schemas.microsoft.com/office/drawing/2014/main" id="{29E212DE-AE3D-499E-9267-2CBFEAE2D7F1}"/>
            </a:ext>
          </a:extLst>
        </xdr:cNvPr>
        <xdr:cNvSpPr txBox="1"/>
      </xdr:nvSpPr>
      <xdr:spPr>
        <a:xfrm>
          <a:off x="13500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113773</xdr:rowOff>
    </xdr:from>
    <xdr:ext cx="405111" cy="259045"/>
    <xdr:sp macro="" textlink="">
      <xdr:nvSpPr>
        <xdr:cNvPr id="565" name="n_4mainValue【学校施設】&#10;有形固定資産減価償却率">
          <a:extLst>
            <a:ext uri="{FF2B5EF4-FFF2-40B4-BE49-F238E27FC236}">
              <a16:creationId xmlns:a16="http://schemas.microsoft.com/office/drawing/2014/main" id="{0BA3668D-71FF-4638-B548-081C46782537}"/>
            </a:ext>
          </a:extLst>
        </xdr:cNvPr>
        <xdr:cNvSpPr txBox="1"/>
      </xdr:nvSpPr>
      <xdr:spPr>
        <a:xfrm>
          <a:off x="12611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742E2EC-39A7-493B-B7F9-2BFBCD6E1A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EA2C1FB-173A-4FE6-9FB2-2EE3F872B2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1B3A99F-DE5D-4524-BD27-D9F0BA9250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1C20842-1A27-4371-92BF-FFDDDB6C3D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70F6ACAB-AB17-4981-B79E-95983A491D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5B8F8FE-B0D8-41A6-92DE-D04467F4D1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887BD17-5319-47A1-84D8-C4E9A26A4D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AB2C900A-E2E3-4885-BF10-28C772EEC0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88E1C61A-BD84-4091-B0DC-DFB5C01F19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AB77137-5692-4794-926C-72B8CF39D8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9C3DF24B-FB02-4FDE-9E82-7FDB3F5991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E9C16923-AB1B-40E7-A822-B71BBB3E1CD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92831241-5639-4722-B0A7-DC06F0082D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8547401F-CAFC-4CD7-ACDA-19BF6C98CF2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BDA399E9-6D34-40A7-BAFD-C9236266FE3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3365E9D8-B2AB-44CE-880E-4E39839562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4D7A7F27-652E-48BE-B4ED-60D14E59646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DCE7A537-7C6E-4A6F-908C-408207B4EEA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F3B6BE8-F32C-4FB9-B625-20AAF5ABEB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A7CE2697-8D52-498E-8A07-7C844F3F52A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5AECA3D-63DA-48B4-B3AB-F778CF493C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B3131E5A-DA09-4405-A64B-3931606804A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6F72FBF-2A26-42B4-A165-04B1CE4654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CBFFDE77-F456-4FD3-96E6-936938899796}"/>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4184A97B-910E-4C0B-8921-8EE4AE2B1E6B}"/>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E4F2108C-E881-44AB-9370-4F54BE40D6C2}"/>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CCE26B21-F18F-4591-8C1A-439C5481179A}"/>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13F01874-61E8-4C55-86E1-23B449A0B899}"/>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7269354C-D961-4F22-B02B-E4B93A21685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669862AD-30BF-4535-BFAA-DF75F58388F9}"/>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70E95B82-976D-4CFF-BDA6-261F92234248}"/>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753677DE-1A08-496D-905C-E5CD8A962ADF}"/>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BAE3AE15-DE97-4562-A138-F793ED0E194A}"/>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C11B177A-04A8-497E-BBDE-C507EC1A5182}"/>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7C65013-1AF7-4F3D-AC57-53C1859CDE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3019E36-01A9-4DC2-BB64-0F9E334A44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47E3974-6922-4701-A966-4B5FA21558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593B058-19FF-4B89-A80D-1E9F103063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6CEE746-AB08-42D4-85E0-2AB8C02140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102171</xdr:rowOff>
    </xdr:from>
    <xdr:to>
      <xdr:col>116</xdr:col>
      <xdr:colOff>114300</xdr:colOff>
      <xdr:row>62</xdr:row>
      <xdr:rowOff>32321</xdr:rowOff>
    </xdr:to>
    <xdr:sp macro="" textlink="">
      <xdr:nvSpPr>
        <xdr:cNvPr id="605" name="楕円 604">
          <a:extLst>
            <a:ext uri="{FF2B5EF4-FFF2-40B4-BE49-F238E27FC236}">
              <a16:creationId xmlns:a16="http://schemas.microsoft.com/office/drawing/2014/main" id="{2E5E6F29-ACC5-40B1-8C2A-C239C8CE12A1}"/>
            </a:ext>
          </a:extLst>
        </xdr:cNvPr>
        <xdr:cNvSpPr/>
      </xdr:nvSpPr>
      <xdr:spPr>
        <a:xfrm>
          <a:off x="22110700" y="1056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80598</xdr:rowOff>
    </xdr:from>
    <xdr:ext cx="469744" cy="259045"/>
    <xdr:sp macro="" textlink="">
      <xdr:nvSpPr>
        <xdr:cNvPr id="606" name="【学校施設】&#10;一人当たり面積該当値テキスト">
          <a:extLst>
            <a:ext uri="{FF2B5EF4-FFF2-40B4-BE49-F238E27FC236}">
              <a16:creationId xmlns:a16="http://schemas.microsoft.com/office/drawing/2014/main" id="{2A561BFA-37AF-40BF-83F2-A77ADEEB7332}"/>
            </a:ext>
          </a:extLst>
        </xdr:cNvPr>
        <xdr:cNvSpPr txBox="1"/>
      </xdr:nvSpPr>
      <xdr:spPr>
        <a:xfrm>
          <a:off x="22199600" y="1053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111887</xdr:rowOff>
    </xdr:from>
    <xdr:to>
      <xdr:col>112</xdr:col>
      <xdr:colOff>38100</xdr:colOff>
      <xdr:row>62</xdr:row>
      <xdr:rowOff>42037</xdr:rowOff>
    </xdr:to>
    <xdr:sp macro="" textlink="">
      <xdr:nvSpPr>
        <xdr:cNvPr id="607" name="楕円 606">
          <a:extLst>
            <a:ext uri="{FF2B5EF4-FFF2-40B4-BE49-F238E27FC236}">
              <a16:creationId xmlns:a16="http://schemas.microsoft.com/office/drawing/2014/main" id="{9E2D8E0F-0252-475C-A9D3-D490F9221737}"/>
            </a:ext>
          </a:extLst>
        </xdr:cNvPr>
        <xdr:cNvSpPr/>
      </xdr:nvSpPr>
      <xdr:spPr>
        <a:xfrm>
          <a:off x="21272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152971</xdr:rowOff>
    </xdr:from>
    <xdr:to>
      <xdr:col>116</xdr:col>
      <xdr:colOff>63500</xdr:colOff>
      <xdr:row>61</xdr:row>
      <xdr:rowOff>162687</xdr:rowOff>
    </xdr:to>
    <xdr:cxnSp macro="">
      <xdr:nvCxnSpPr>
        <xdr:cNvPr id="608" name="直線コネクタ 607">
          <a:extLst>
            <a:ext uri="{FF2B5EF4-FFF2-40B4-BE49-F238E27FC236}">
              <a16:creationId xmlns:a16="http://schemas.microsoft.com/office/drawing/2014/main" id="{9BBC9AAB-F3DF-462A-AC50-C8D5E9784653}"/>
            </a:ext>
          </a:extLst>
        </xdr:cNvPr>
        <xdr:cNvCxnSpPr/>
      </xdr:nvCxnSpPr>
      <xdr:spPr>
        <a:xfrm flipV="1">
          <a:off x="21323300" y="10611421"/>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117602</xdr:rowOff>
    </xdr:from>
    <xdr:to>
      <xdr:col>107</xdr:col>
      <xdr:colOff>101600</xdr:colOff>
      <xdr:row>62</xdr:row>
      <xdr:rowOff>47752</xdr:rowOff>
    </xdr:to>
    <xdr:sp macro="" textlink="">
      <xdr:nvSpPr>
        <xdr:cNvPr id="609" name="楕円 608">
          <a:extLst>
            <a:ext uri="{FF2B5EF4-FFF2-40B4-BE49-F238E27FC236}">
              <a16:creationId xmlns:a16="http://schemas.microsoft.com/office/drawing/2014/main" id="{EC3BFF57-4A6D-48EE-AB8A-7EF865B84585}"/>
            </a:ext>
          </a:extLst>
        </xdr:cNvPr>
        <xdr:cNvSpPr/>
      </xdr:nvSpPr>
      <xdr:spPr>
        <a:xfrm>
          <a:off x="20383500" y="105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162687</xdr:rowOff>
    </xdr:from>
    <xdr:to>
      <xdr:col>111</xdr:col>
      <xdr:colOff>177800</xdr:colOff>
      <xdr:row>61</xdr:row>
      <xdr:rowOff>168402</xdr:rowOff>
    </xdr:to>
    <xdr:cxnSp macro="">
      <xdr:nvCxnSpPr>
        <xdr:cNvPr id="610" name="直線コネクタ 609">
          <a:extLst>
            <a:ext uri="{FF2B5EF4-FFF2-40B4-BE49-F238E27FC236}">
              <a16:creationId xmlns:a16="http://schemas.microsoft.com/office/drawing/2014/main" id="{AABBDF97-BDC2-49C7-B763-C81BFDA7766C}"/>
            </a:ext>
          </a:extLst>
        </xdr:cNvPr>
        <xdr:cNvCxnSpPr/>
      </xdr:nvCxnSpPr>
      <xdr:spPr>
        <a:xfrm flipV="1">
          <a:off x="20434300" y="1062113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124651</xdr:rowOff>
    </xdr:from>
    <xdr:to>
      <xdr:col>102</xdr:col>
      <xdr:colOff>165100</xdr:colOff>
      <xdr:row>62</xdr:row>
      <xdr:rowOff>54801</xdr:rowOff>
    </xdr:to>
    <xdr:sp macro="" textlink="">
      <xdr:nvSpPr>
        <xdr:cNvPr id="611" name="楕円 610">
          <a:extLst>
            <a:ext uri="{FF2B5EF4-FFF2-40B4-BE49-F238E27FC236}">
              <a16:creationId xmlns:a16="http://schemas.microsoft.com/office/drawing/2014/main" id="{B060D62B-F231-461D-BCDA-F36FFFB1285D}"/>
            </a:ext>
          </a:extLst>
        </xdr:cNvPr>
        <xdr:cNvSpPr/>
      </xdr:nvSpPr>
      <xdr:spPr>
        <a:xfrm>
          <a:off x="19494500" y="10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168402</xdr:rowOff>
    </xdr:from>
    <xdr:to>
      <xdr:col>107</xdr:col>
      <xdr:colOff>50800</xdr:colOff>
      <xdr:row>62</xdr:row>
      <xdr:rowOff>4001</xdr:rowOff>
    </xdr:to>
    <xdr:cxnSp macro="">
      <xdr:nvCxnSpPr>
        <xdr:cNvPr id="612" name="直線コネクタ 611">
          <a:extLst>
            <a:ext uri="{FF2B5EF4-FFF2-40B4-BE49-F238E27FC236}">
              <a16:creationId xmlns:a16="http://schemas.microsoft.com/office/drawing/2014/main" id="{204552EA-5B18-4A6C-A1AB-A67C739A498B}"/>
            </a:ext>
          </a:extLst>
        </xdr:cNvPr>
        <xdr:cNvCxnSpPr/>
      </xdr:nvCxnSpPr>
      <xdr:spPr>
        <a:xfrm flipV="1">
          <a:off x="19545300" y="1062685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129413</xdr:rowOff>
    </xdr:from>
    <xdr:to>
      <xdr:col>98</xdr:col>
      <xdr:colOff>38100</xdr:colOff>
      <xdr:row>62</xdr:row>
      <xdr:rowOff>59563</xdr:rowOff>
    </xdr:to>
    <xdr:sp macro="" textlink="">
      <xdr:nvSpPr>
        <xdr:cNvPr id="613" name="楕円 612">
          <a:extLst>
            <a:ext uri="{FF2B5EF4-FFF2-40B4-BE49-F238E27FC236}">
              <a16:creationId xmlns:a16="http://schemas.microsoft.com/office/drawing/2014/main" id="{6D254142-2B21-48CF-85F5-E25294E94C30}"/>
            </a:ext>
          </a:extLst>
        </xdr:cNvPr>
        <xdr:cNvSpPr/>
      </xdr:nvSpPr>
      <xdr:spPr>
        <a:xfrm>
          <a:off x="18605500" y="10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4001</xdr:rowOff>
    </xdr:from>
    <xdr:to>
      <xdr:col>102</xdr:col>
      <xdr:colOff>114300</xdr:colOff>
      <xdr:row>62</xdr:row>
      <xdr:rowOff>8763</xdr:rowOff>
    </xdr:to>
    <xdr:cxnSp macro="">
      <xdr:nvCxnSpPr>
        <xdr:cNvPr id="614" name="直線コネクタ 613">
          <a:extLst>
            <a:ext uri="{FF2B5EF4-FFF2-40B4-BE49-F238E27FC236}">
              <a16:creationId xmlns:a16="http://schemas.microsoft.com/office/drawing/2014/main" id="{3FB2FE79-49BA-4398-BBE3-15786368EC43}"/>
            </a:ext>
          </a:extLst>
        </xdr:cNvPr>
        <xdr:cNvCxnSpPr/>
      </xdr:nvCxnSpPr>
      <xdr:spPr>
        <a:xfrm flipV="1">
          <a:off x="18656300" y="10633901"/>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870D6C0B-BB4B-4DE3-9CCC-93B2502CBBED}"/>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4BFD018A-49A9-48A8-9515-E7F90E80E3FB}"/>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DB33F3EF-2DCA-4FBE-9C7B-14E487E4F524}"/>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4083A1A2-CF59-4C88-9CA0-753404F055FB}"/>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33164</xdr:rowOff>
    </xdr:from>
    <xdr:ext cx="469744" cy="259045"/>
    <xdr:sp macro="" textlink="">
      <xdr:nvSpPr>
        <xdr:cNvPr id="619" name="n_1mainValue【学校施設】&#10;一人当たり面積">
          <a:extLst>
            <a:ext uri="{FF2B5EF4-FFF2-40B4-BE49-F238E27FC236}">
              <a16:creationId xmlns:a16="http://schemas.microsoft.com/office/drawing/2014/main" id="{1AB988E4-20D8-4F04-BBBF-A2719C669818}"/>
            </a:ext>
          </a:extLst>
        </xdr:cNvPr>
        <xdr:cNvSpPr txBox="1"/>
      </xdr:nvSpPr>
      <xdr:spPr>
        <a:xfrm>
          <a:off x="21075727" y="106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38879</xdr:rowOff>
    </xdr:from>
    <xdr:ext cx="469744" cy="259045"/>
    <xdr:sp macro="" textlink="">
      <xdr:nvSpPr>
        <xdr:cNvPr id="620" name="n_2mainValue【学校施設】&#10;一人当たり面積">
          <a:extLst>
            <a:ext uri="{FF2B5EF4-FFF2-40B4-BE49-F238E27FC236}">
              <a16:creationId xmlns:a16="http://schemas.microsoft.com/office/drawing/2014/main" id="{3A077EE3-1498-4243-89A4-66440614EF5B}"/>
            </a:ext>
          </a:extLst>
        </xdr:cNvPr>
        <xdr:cNvSpPr txBox="1"/>
      </xdr:nvSpPr>
      <xdr:spPr>
        <a:xfrm>
          <a:off x="20199427" y="106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45928</xdr:rowOff>
    </xdr:from>
    <xdr:ext cx="469744" cy="259045"/>
    <xdr:sp macro="" textlink="">
      <xdr:nvSpPr>
        <xdr:cNvPr id="621" name="n_3mainValue【学校施設】&#10;一人当たり面積">
          <a:extLst>
            <a:ext uri="{FF2B5EF4-FFF2-40B4-BE49-F238E27FC236}">
              <a16:creationId xmlns:a16="http://schemas.microsoft.com/office/drawing/2014/main" id="{8C0F7244-4419-4DA9-B7FB-AE702A6510AD}"/>
            </a:ext>
          </a:extLst>
        </xdr:cNvPr>
        <xdr:cNvSpPr txBox="1"/>
      </xdr:nvSpPr>
      <xdr:spPr>
        <a:xfrm>
          <a:off x="19310427" y="106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50690</xdr:rowOff>
    </xdr:from>
    <xdr:ext cx="469744" cy="259045"/>
    <xdr:sp macro="" textlink="">
      <xdr:nvSpPr>
        <xdr:cNvPr id="622" name="n_4mainValue【学校施設】&#10;一人当たり面積">
          <a:extLst>
            <a:ext uri="{FF2B5EF4-FFF2-40B4-BE49-F238E27FC236}">
              <a16:creationId xmlns:a16="http://schemas.microsoft.com/office/drawing/2014/main" id="{819B2892-86C0-4570-95F7-F8A96DA99CB7}"/>
            </a:ext>
          </a:extLst>
        </xdr:cNvPr>
        <xdr:cNvSpPr txBox="1"/>
      </xdr:nvSpPr>
      <xdr:spPr>
        <a:xfrm>
          <a:off x="18421427" y="106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62E9A500-7EDE-4744-9A06-622C8FC306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A790901B-FE24-44FB-B321-29613BB16E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37E4ECB-FE71-4C23-9E41-22C7665C2C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2A0D1A2E-F998-49CB-8A87-EC7FFE0AE9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F6699AEF-3F5F-42F2-953C-BC8108E2E4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95EE6B4-033C-4BEB-ADFF-75FC273E74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CD934E32-64E2-46D3-AD17-0727AEE199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E6375AC-E7CB-45F1-99C3-0518C75CC07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B9733048-C397-4C77-B0FA-AA946275EC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F1B28A07-149A-41A6-9F6E-9BF440DDE8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8F49D0DE-66D7-481F-B0BB-14F1F1C6F0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436CB01E-09A7-478D-9BAD-E9FA6C6131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41EAAB71-8C1A-492A-B91D-E07746FBF8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64D25131-36DE-4C2E-9FB8-69307B817F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C0FB7222-5C5B-4D90-9BE7-6450A9F015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418B5579-F15E-4702-B154-54D00DDA2D7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A8626E4-DC4F-46BB-9FDF-CB81420E84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B5A08D2E-873A-40C0-8AFE-F28BFA8D8E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1295BC2-C0C0-4418-8C55-AA3EFCC5BC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D1886E05-14E9-48F3-807D-E9D88284C9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A4F084DA-4EAD-4897-BD2B-84A5A9C2DA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A8301DDB-BF48-4F0A-8AEE-E941A6F884A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16D69FAD-311C-40CB-A1E9-588DF24C7F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DDD92ECF-7A4C-4A42-AE14-FA0B3200B0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B7A10732-0719-4662-90EE-C981ABAC5E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5F4473-0353-4FF7-ADA2-2725B2734F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B169F0AB-8E9B-4E4C-ADE6-272FF5DD1C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F19A1E80-8D04-4989-8370-D6CA1B62242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CBB0DF69-7AA8-4183-8914-BD59E1328FA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FFD07CA7-8D9A-4F45-8DBB-D9622FDB372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5CE655DE-2F10-4291-8FA2-ADB56899CF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EE9FE8FF-EC63-4AC8-83A2-CED49B96EE6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33A94030-253E-4D53-895E-5F9BCD6ACD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2175AC73-2820-4B1C-81A1-B39BDD5ACF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C2445AE7-4C91-4620-9F18-7091F9BDF7C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716F6792-13D9-465E-AE3E-7858F753C80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CCC7C0B5-02C4-42D4-8172-92CEDB6FE8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6363EBC5-9533-4BD4-A240-DDCED7570D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C20C55B5-B71F-455A-A07F-7F09CF73698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F39E4386-9E21-4C7A-96A9-FE512D035A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28F195AE-8774-48FE-8E30-98E507523C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707160E3-79D7-4585-A6AA-128BE2B72B81}"/>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72EA5871-7D04-431C-868E-5439BE5EB94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75CA0FAE-3802-41DD-9DE6-DD2B1049007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7" name="【公民館】&#10;有形固定資産減価償却率最大値テキスト">
          <a:extLst>
            <a:ext uri="{FF2B5EF4-FFF2-40B4-BE49-F238E27FC236}">
              <a16:creationId xmlns:a16="http://schemas.microsoft.com/office/drawing/2014/main" id="{CC0F3DA6-A858-4CB7-941F-BB5B2E2DC352}"/>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8" name="直線コネクタ 667">
          <a:extLst>
            <a:ext uri="{FF2B5EF4-FFF2-40B4-BE49-F238E27FC236}">
              <a16:creationId xmlns:a16="http://schemas.microsoft.com/office/drawing/2014/main" id="{155F04E1-B268-41C4-A44B-3577FF38F84C}"/>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69" name="【公民館】&#10;有形固定資産減価償却率平均値テキスト">
          <a:extLst>
            <a:ext uri="{FF2B5EF4-FFF2-40B4-BE49-F238E27FC236}">
              <a16:creationId xmlns:a16="http://schemas.microsoft.com/office/drawing/2014/main" id="{FA5C899F-4F37-45D9-88C6-148EEDA9F1B9}"/>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0" name="フローチャート: 判断 669">
          <a:extLst>
            <a:ext uri="{FF2B5EF4-FFF2-40B4-BE49-F238E27FC236}">
              <a16:creationId xmlns:a16="http://schemas.microsoft.com/office/drawing/2014/main" id="{A56968ED-0B0F-45FA-AD80-EC562EF35C9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1" name="フローチャート: 判断 670">
          <a:extLst>
            <a:ext uri="{FF2B5EF4-FFF2-40B4-BE49-F238E27FC236}">
              <a16:creationId xmlns:a16="http://schemas.microsoft.com/office/drawing/2014/main" id="{D2B12E15-34D5-4D0A-9654-44E4ECD18C4C}"/>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2" name="フローチャート: 判断 671">
          <a:extLst>
            <a:ext uri="{FF2B5EF4-FFF2-40B4-BE49-F238E27FC236}">
              <a16:creationId xmlns:a16="http://schemas.microsoft.com/office/drawing/2014/main" id="{8C2E65D5-3544-4F42-A28B-AB6D488505B8}"/>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3" name="フローチャート: 判断 672">
          <a:extLst>
            <a:ext uri="{FF2B5EF4-FFF2-40B4-BE49-F238E27FC236}">
              <a16:creationId xmlns:a16="http://schemas.microsoft.com/office/drawing/2014/main" id="{F3CECE54-097B-49D3-B251-421D539E2F6D}"/>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4" name="フローチャート: 判断 673">
          <a:extLst>
            <a:ext uri="{FF2B5EF4-FFF2-40B4-BE49-F238E27FC236}">
              <a16:creationId xmlns:a16="http://schemas.microsoft.com/office/drawing/2014/main" id="{8CC53A53-9B71-4DCA-A81A-6F24677E2089}"/>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95A8185-1182-45E8-8CC1-694F84E719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60D9D1C-FD71-4BAC-BBDB-1672474C1C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0FD87AE-4815-474F-B78E-2AD21200FC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05E52B1-7195-4F00-BBC6-FF0DCB8E1E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F3D8ABA-F631-4D90-8982-191A4661C7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80" name="楕円 679">
          <a:extLst>
            <a:ext uri="{FF2B5EF4-FFF2-40B4-BE49-F238E27FC236}">
              <a16:creationId xmlns:a16="http://schemas.microsoft.com/office/drawing/2014/main" id="{1566BF4E-2123-46D1-8A4C-B9878156098E}"/>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81" name="【公民館】&#10;有形固定資産減価償却率該当値テキスト">
          <a:extLst>
            <a:ext uri="{FF2B5EF4-FFF2-40B4-BE49-F238E27FC236}">
              <a16:creationId xmlns:a16="http://schemas.microsoft.com/office/drawing/2014/main" id="{B3129521-39E2-45FB-9BE2-7BF8EAC1389B}"/>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82" name="楕円 681">
          <a:extLst>
            <a:ext uri="{FF2B5EF4-FFF2-40B4-BE49-F238E27FC236}">
              <a16:creationId xmlns:a16="http://schemas.microsoft.com/office/drawing/2014/main" id="{2BF64BF0-3EA0-4CC5-97F7-40F8CD6DD573}"/>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83" name="直線コネクタ 682">
          <a:extLst>
            <a:ext uri="{FF2B5EF4-FFF2-40B4-BE49-F238E27FC236}">
              <a16:creationId xmlns:a16="http://schemas.microsoft.com/office/drawing/2014/main" id="{DE409390-4B83-4369-A64D-89DD15F9A4AB}"/>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4" name="楕円 683">
          <a:extLst>
            <a:ext uri="{FF2B5EF4-FFF2-40B4-BE49-F238E27FC236}">
              <a16:creationId xmlns:a16="http://schemas.microsoft.com/office/drawing/2014/main" id="{7528A865-F5AC-47F6-BBA5-F9E4FC8EE292}"/>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85" name="直線コネクタ 684">
          <a:extLst>
            <a:ext uri="{FF2B5EF4-FFF2-40B4-BE49-F238E27FC236}">
              <a16:creationId xmlns:a16="http://schemas.microsoft.com/office/drawing/2014/main" id="{88B96B16-A06B-4557-BDCF-906C26B2948E}"/>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86" name="楕円 685">
          <a:extLst>
            <a:ext uri="{FF2B5EF4-FFF2-40B4-BE49-F238E27FC236}">
              <a16:creationId xmlns:a16="http://schemas.microsoft.com/office/drawing/2014/main" id="{8F35B024-1EE9-4BE4-BA4B-9E85E1A84FC2}"/>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87" name="直線コネクタ 686">
          <a:extLst>
            <a:ext uri="{FF2B5EF4-FFF2-40B4-BE49-F238E27FC236}">
              <a16:creationId xmlns:a16="http://schemas.microsoft.com/office/drawing/2014/main" id="{F301EFFA-9665-42B1-94C1-29A03BBFA579}"/>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88" name="楕円 687">
          <a:extLst>
            <a:ext uri="{FF2B5EF4-FFF2-40B4-BE49-F238E27FC236}">
              <a16:creationId xmlns:a16="http://schemas.microsoft.com/office/drawing/2014/main" id="{5801A5F2-A89C-43CE-B68A-139073FE39D1}"/>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89" name="直線コネクタ 688">
          <a:extLst>
            <a:ext uri="{FF2B5EF4-FFF2-40B4-BE49-F238E27FC236}">
              <a16:creationId xmlns:a16="http://schemas.microsoft.com/office/drawing/2014/main" id="{4CE698EF-B5F7-49F5-A750-C52AA9081515}"/>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90" name="n_1aveValue【公民館】&#10;有形固定資産減価償却率">
          <a:extLst>
            <a:ext uri="{FF2B5EF4-FFF2-40B4-BE49-F238E27FC236}">
              <a16:creationId xmlns:a16="http://schemas.microsoft.com/office/drawing/2014/main" id="{BCE1E3E3-CE36-4B33-AD35-7558F05C084E}"/>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91" name="n_2aveValue【公民館】&#10;有形固定資産減価償却率">
          <a:extLst>
            <a:ext uri="{FF2B5EF4-FFF2-40B4-BE49-F238E27FC236}">
              <a16:creationId xmlns:a16="http://schemas.microsoft.com/office/drawing/2014/main" id="{4D723539-6007-4B93-840D-3E7E86AC5BE6}"/>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92" name="n_3aveValue【公民館】&#10;有形固定資産減価償却率">
          <a:extLst>
            <a:ext uri="{FF2B5EF4-FFF2-40B4-BE49-F238E27FC236}">
              <a16:creationId xmlns:a16="http://schemas.microsoft.com/office/drawing/2014/main" id="{88B2E3A0-EF92-4474-BAEA-E27C7CF321A3}"/>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93" name="n_4aveValue【公民館】&#10;有形固定資産減価償却率">
          <a:extLst>
            <a:ext uri="{FF2B5EF4-FFF2-40B4-BE49-F238E27FC236}">
              <a16:creationId xmlns:a16="http://schemas.microsoft.com/office/drawing/2014/main" id="{A32DBF2D-7100-4A1F-8D29-65C806239D52}"/>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94" name="n_1mainValue【公民館】&#10;有形固定資産減価償却率">
          <a:extLst>
            <a:ext uri="{FF2B5EF4-FFF2-40B4-BE49-F238E27FC236}">
              <a16:creationId xmlns:a16="http://schemas.microsoft.com/office/drawing/2014/main" id="{78BB7107-1744-4FD6-8A36-08B006EC7AED}"/>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95" name="n_2mainValue【公民館】&#10;有形固定資産減価償却率">
          <a:extLst>
            <a:ext uri="{FF2B5EF4-FFF2-40B4-BE49-F238E27FC236}">
              <a16:creationId xmlns:a16="http://schemas.microsoft.com/office/drawing/2014/main" id="{6DDF48A1-B0ED-44FF-88B7-8483BB773799}"/>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96" name="n_3mainValue【公民館】&#10;有形固定資産減価償却率">
          <a:extLst>
            <a:ext uri="{FF2B5EF4-FFF2-40B4-BE49-F238E27FC236}">
              <a16:creationId xmlns:a16="http://schemas.microsoft.com/office/drawing/2014/main" id="{30663105-4CF3-49D1-B238-F9BC4E7195B5}"/>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97" name="n_4mainValue【公民館】&#10;有形固定資産減価償却率">
          <a:extLst>
            <a:ext uri="{FF2B5EF4-FFF2-40B4-BE49-F238E27FC236}">
              <a16:creationId xmlns:a16="http://schemas.microsoft.com/office/drawing/2014/main" id="{DE377F54-FFCE-443B-8275-DF8A39A0C34E}"/>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B23A6E-2DF6-47F6-BF4E-48B9C716EF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F15FEFFE-B166-4B58-8442-9A87461C42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15AFB745-774B-41CC-B245-8F9AA833D9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8CF08E3B-CC2B-498D-BB8F-6243E66CD1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3E0CD6C2-F988-4173-8CD5-26040D4C97B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29A86FA7-6CF0-4340-AB05-6C100549D4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34A29FA1-3BC4-4F0A-B495-977EC6CAFF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87D8A750-A268-41B0-91CA-2B5B0F5F44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5CD3DDD8-03EA-46BD-8E10-0D4E3DA229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78B920DE-B64E-4FDF-B820-C3AF198B06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a:extLst>
            <a:ext uri="{FF2B5EF4-FFF2-40B4-BE49-F238E27FC236}">
              <a16:creationId xmlns:a16="http://schemas.microsoft.com/office/drawing/2014/main" id="{C969D069-C040-47D9-9FB1-883A9356B569}"/>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a:extLst>
            <a:ext uri="{FF2B5EF4-FFF2-40B4-BE49-F238E27FC236}">
              <a16:creationId xmlns:a16="http://schemas.microsoft.com/office/drawing/2014/main" id="{E783981C-DF05-49FE-9D77-6B96B33AF2E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310D8580-6D86-4C62-B26E-3D5BCD84843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925F9E4A-E78B-4002-9D83-50CB4BC1DEB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a:extLst>
            <a:ext uri="{FF2B5EF4-FFF2-40B4-BE49-F238E27FC236}">
              <a16:creationId xmlns:a16="http://schemas.microsoft.com/office/drawing/2014/main" id="{05837B89-BBB6-4286-92FB-86649272543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a:extLst>
            <a:ext uri="{FF2B5EF4-FFF2-40B4-BE49-F238E27FC236}">
              <a16:creationId xmlns:a16="http://schemas.microsoft.com/office/drawing/2014/main" id="{F9894E06-612C-4A3F-A3BD-20518CD8B79F}"/>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C73D561A-681A-4F57-9F95-FF15A7E3B0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872B67B0-C051-451E-95E5-00E1C663E59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E32779D3-AF1D-4F64-97CD-506C9BB2AA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7" name="直線コネクタ 716">
          <a:extLst>
            <a:ext uri="{FF2B5EF4-FFF2-40B4-BE49-F238E27FC236}">
              <a16:creationId xmlns:a16="http://schemas.microsoft.com/office/drawing/2014/main" id="{5D018F17-3346-411D-818D-41BC88F6ACCB}"/>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8" name="【公民館】&#10;一人当たり面積最小値テキスト">
          <a:extLst>
            <a:ext uri="{FF2B5EF4-FFF2-40B4-BE49-F238E27FC236}">
              <a16:creationId xmlns:a16="http://schemas.microsoft.com/office/drawing/2014/main" id="{4E79D3EB-137E-4838-BD87-E71F84C7480D}"/>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9" name="直線コネクタ 718">
          <a:extLst>
            <a:ext uri="{FF2B5EF4-FFF2-40B4-BE49-F238E27FC236}">
              <a16:creationId xmlns:a16="http://schemas.microsoft.com/office/drawing/2014/main" id="{EC3AB49B-9B0A-45DB-8BA6-EF4A4A658795}"/>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0" name="【公民館】&#10;一人当たり面積最大値テキスト">
          <a:extLst>
            <a:ext uri="{FF2B5EF4-FFF2-40B4-BE49-F238E27FC236}">
              <a16:creationId xmlns:a16="http://schemas.microsoft.com/office/drawing/2014/main" id="{4563DE89-A1F4-477F-B4D6-C01193365111}"/>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1" name="直線コネクタ 720">
          <a:extLst>
            <a:ext uri="{FF2B5EF4-FFF2-40B4-BE49-F238E27FC236}">
              <a16:creationId xmlns:a16="http://schemas.microsoft.com/office/drawing/2014/main" id="{9683FE4C-8528-47E0-BBA7-E176C6A1EEF4}"/>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2" name="【公民館】&#10;一人当たり面積平均値テキスト">
          <a:extLst>
            <a:ext uri="{FF2B5EF4-FFF2-40B4-BE49-F238E27FC236}">
              <a16:creationId xmlns:a16="http://schemas.microsoft.com/office/drawing/2014/main" id="{876ADEAD-CC04-4162-8F56-96D1F536BC24}"/>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3" name="フローチャート: 判断 722">
          <a:extLst>
            <a:ext uri="{FF2B5EF4-FFF2-40B4-BE49-F238E27FC236}">
              <a16:creationId xmlns:a16="http://schemas.microsoft.com/office/drawing/2014/main" id="{B5FE9AA1-A6D8-4324-BD90-7620042D2F69}"/>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4" name="フローチャート: 判断 723">
          <a:extLst>
            <a:ext uri="{FF2B5EF4-FFF2-40B4-BE49-F238E27FC236}">
              <a16:creationId xmlns:a16="http://schemas.microsoft.com/office/drawing/2014/main" id="{FCD72F43-A8A7-4A31-91A2-6939750FFE98}"/>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5" name="フローチャート: 判断 724">
          <a:extLst>
            <a:ext uri="{FF2B5EF4-FFF2-40B4-BE49-F238E27FC236}">
              <a16:creationId xmlns:a16="http://schemas.microsoft.com/office/drawing/2014/main" id="{16AC6F4B-4DD5-4249-BDB9-74DFD01F222E}"/>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6" name="フローチャート: 判断 725">
          <a:extLst>
            <a:ext uri="{FF2B5EF4-FFF2-40B4-BE49-F238E27FC236}">
              <a16:creationId xmlns:a16="http://schemas.microsoft.com/office/drawing/2014/main" id="{1BEE3534-9474-45F7-8D0C-D5D46A9F5682}"/>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7" name="フローチャート: 判断 726">
          <a:extLst>
            <a:ext uri="{FF2B5EF4-FFF2-40B4-BE49-F238E27FC236}">
              <a16:creationId xmlns:a16="http://schemas.microsoft.com/office/drawing/2014/main" id="{B1845B02-00E4-4C62-92F8-E56EFB5B4373}"/>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3D8E133F-7EAC-4CDD-BA66-A2793A0065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D2A3A35B-3AB9-43E1-9518-ABB6F30A05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E35CFB5-398A-4E36-A6E5-BD314F9D1E5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0BB29D4-6A95-4300-9D9E-B648FB493F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3440D88-2901-47FB-B2CD-A07829CC34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xdr:rowOff>
    </xdr:from>
    <xdr:to>
      <xdr:col>116</xdr:col>
      <xdr:colOff>114300</xdr:colOff>
      <xdr:row>107</xdr:row>
      <xdr:rowOff>102997</xdr:rowOff>
    </xdr:to>
    <xdr:sp macro="" textlink="">
      <xdr:nvSpPr>
        <xdr:cNvPr id="733" name="楕円 732">
          <a:extLst>
            <a:ext uri="{FF2B5EF4-FFF2-40B4-BE49-F238E27FC236}">
              <a16:creationId xmlns:a16="http://schemas.microsoft.com/office/drawing/2014/main" id="{84F7642C-BE1A-437E-8AC8-E633DFBA05A6}"/>
            </a:ext>
          </a:extLst>
        </xdr:cNvPr>
        <xdr:cNvSpPr/>
      </xdr:nvSpPr>
      <xdr:spPr>
        <a:xfrm>
          <a:off x="22110700" y="183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87774</xdr:rowOff>
    </xdr:from>
    <xdr:ext cx="469744" cy="259045"/>
    <xdr:sp macro="" textlink="">
      <xdr:nvSpPr>
        <xdr:cNvPr id="734" name="【公民館】&#10;一人当たり面積該当値テキスト">
          <a:extLst>
            <a:ext uri="{FF2B5EF4-FFF2-40B4-BE49-F238E27FC236}">
              <a16:creationId xmlns:a16="http://schemas.microsoft.com/office/drawing/2014/main" id="{90049FC5-BEDD-44F5-B62E-450B4F0EC55E}"/>
            </a:ext>
          </a:extLst>
        </xdr:cNvPr>
        <xdr:cNvSpPr txBox="1"/>
      </xdr:nvSpPr>
      <xdr:spPr>
        <a:xfrm>
          <a:off x="22199600" y="1826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xdr:rowOff>
    </xdr:from>
    <xdr:to>
      <xdr:col>112</xdr:col>
      <xdr:colOff>38100</xdr:colOff>
      <xdr:row>107</xdr:row>
      <xdr:rowOff>105283</xdr:rowOff>
    </xdr:to>
    <xdr:sp macro="" textlink="">
      <xdr:nvSpPr>
        <xdr:cNvPr id="735" name="楕円 734">
          <a:extLst>
            <a:ext uri="{FF2B5EF4-FFF2-40B4-BE49-F238E27FC236}">
              <a16:creationId xmlns:a16="http://schemas.microsoft.com/office/drawing/2014/main" id="{9941A7EF-DF92-43F6-8434-8CC7DD13C555}"/>
            </a:ext>
          </a:extLst>
        </xdr:cNvPr>
        <xdr:cNvSpPr/>
      </xdr:nvSpPr>
      <xdr:spPr>
        <a:xfrm>
          <a:off x="21272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52197</xdr:rowOff>
    </xdr:from>
    <xdr:to>
      <xdr:col>116</xdr:col>
      <xdr:colOff>63500</xdr:colOff>
      <xdr:row>107</xdr:row>
      <xdr:rowOff>54483</xdr:rowOff>
    </xdr:to>
    <xdr:cxnSp macro="">
      <xdr:nvCxnSpPr>
        <xdr:cNvPr id="736" name="直線コネクタ 735">
          <a:extLst>
            <a:ext uri="{FF2B5EF4-FFF2-40B4-BE49-F238E27FC236}">
              <a16:creationId xmlns:a16="http://schemas.microsoft.com/office/drawing/2014/main" id="{EC710056-8A3F-434E-9CB1-7961E1CBE320}"/>
            </a:ext>
          </a:extLst>
        </xdr:cNvPr>
        <xdr:cNvCxnSpPr/>
      </xdr:nvCxnSpPr>
      <xdr:spPr>
        <a:xfrm flipV="1">
          <a:off x="21323300" y="1839734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4254</xdr:rowOff>
    </xdr:from>
    <xdr:to>
      <xdr:col>107</xdr:col>
      <xdr:colOff>101600</xdr:colOff>
      <xdr:row>107</xdr:row>
      <xdr:rowOff>105854</xdr:rowOff>
    </xdr:to>
    <xdr:sp macro="" textlink="">
      <xdr:nvSpPr>
        <xdr:cNvPr id="737" name="楕円 736">
          <a:extLst>
            <a:ext uri="{FF2B5EF4-FFF2-40B4-BE49-F238E27FC236}">
              <a16:creationId xmlns:a16="http://schemas.microsoft.com/office/drawing/2014/main" id="{8C9FB6B1-1A57-46D0-896D-455DB3A9D7E0}"/>
            </a:ext>
          </a:extLst>
        </xdr:cNvPr>
        <xdr:cNvSpPr/>
      </xdr:nvSpPr>
      <xdr:spPr>
        <a:xfrm>
          <a:off x="20383500" y="183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54483</xdr:rowOff>
    </xdr:from>
    <xdr:to>
      <xdr:col>111</xdr:col>
      <xdr:colOff>177800</xdr:colOff>
      <xdr:row>107</xdr:row>
      <xdr:rowOff>55054</xdr:rowOff>
    </xdr:to>
    <xdr:cxnSp macro="">
      <xdr:nvCxnSpPr>
        <xdr:cNvPr id="738" name="直線コネクタ 737">
          <a:extLst>
            <a:ext uri="{FF2B5EF4-FFF2-40B4-BE49-F238E27FC236}">
              <a16:creationId xmlns:a16="http://schemas.microsoft.com/office/drawing/2014/main" id="{472390C5-43ED-468D-8D85-06B50A6B2CF5}"/>
            </a:ext>
          </a:extLst>
        </xdr:cNvPr>
        <xdr:cNvCxnSpPr/>
      </xdr:nvCxnSpPr>
      <xdr:spPr>
        <a:xfrm flipV="1">
          <a:off x="20434300" y="1839963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5969</xdr:rowOff>
    </xdr:from>
    <xdr:to>
      <xdr:col>102</xdr:col>
      <xdr:colOff>165100</xdr:colOff>
      <xdr:row>107</xdr:row>
      <xdr:rowOff>107569</xdr:rowOff>
    </xdr:to>
    <xdr:sp macro="" textlink="">
      <xdr:nvSpPr>
        <xdr:cNvPr id="739" name="楕円 738">
          <a:extLst>
            <a:ext uri="{FF2B5EF4-FFF2-40B4-BE49-F238E27FC236}">
              <a16:creationId xmlns:a16="http://schemas.microsoft.com/office/drawing/2014/main" id="{9AE86636-F287-4695-8D1A-A74A574B30BB}"/>
            </a:ext>
          </a:extLst>
        </xdr:cNvPr>
        <xdr:cNvSpPr/>
      </xdr:nvSpPr>
      <xdr:spPr>
        <a:xfrm>
          <a:off x="19494500" y="18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55054</xdr:rowOff>
    </xdr:from>
    <xdr:to>
      <xdr:col>107</xdr:col>
      <xdr:colOff>50800</xdr:colOff>
      <xdr:row>107</xdr:row>
      <xdr:rowOff>56769</xdr:rowOff>
    </xdr:to>
    <xdr:cxnSp macro="">
      <xdr:nvCxnSpPr>
        <xdr:cNvPr id="740" name="直線コネクタ 739">
          <a:extLst>
            <a:ext uri="{FF2B5EF4-FFF2-40B4-BE49-F238E27FC236}">
              <a16:creationId xmlns:a16="http://schemas.microsoft.com/office/drawing/2014/main" id="{FB5C3E30-9EB3-4861-BFFE-22352F17B1DC}"/>
            </a:ext>
          </a:extLst>
        </xdr:cNvPr>
        <xdr:cNvCxnSpPr/>
      </xdr:nvCxnSpPr>
      <xdr:spPr>
        <a:xfrm flipV="1">
          <a:off x="19545300" y="1840020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6541</xdr:rowOff>
    </xdr:from>
    <xdr:to>
      <xdr:col>98</xdr:col>
      <xdr:colOff>38100</xdr:colOff>
      <xdr:row>107</xdr:row>
      <xdr:rowOff>108141</xdr:rowOff>
    </xdr:to>
    <xdr:sp macro="" textlink="">
      <xdr:nvSpPr>
        <xdr:cNvPr id="741" name="楕円 740">
          <a:extLst>
            <a:ext uri="{FF2B5EF4-FFF2-40B4-BE49-F238E27FC236}">
              <a16:creationId xmlns:a16="http://schemas.microsoft.com/office/drawing/2014/main" id="{7A1DB5A2-1035-4204-9A90-7052380A3EB4}"/>
            </a:ext>
          </a:extLst>
        </xdr:cNvPr>
        <xdr:cNvSpPr/>
      </xdr:nvSpPr>
      <xdr:spPr>
        <a:xfrm>
          <a:off x="18605500" y="183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56769</xdr:rowOff>
    </xdr:from>
    <xdr:to>
      <xdr:col>102</xdr:col>
      <xdr:colOff>114300</xdr:colOff>
      <xdr:row>107</xdr:row>
      <xdr:rowOff>57341</xdr:rowOff>
    </xdr:to>
    <xdr:cxnSp macro="">
      <xdr:nvCxnSpPr>
        <xdr:cNvPr id="742" name="直線コネクタ 741">
          <a:extLst>
            <a:ext uri="{FF2B5EF4-FFF2-40B4-BE49-F238E27FC236}">
              <a16:creationId xmlns:a16="http://schemas.microsoft.com/office/drawing/2014/main" id="{466A9BE2-0F63-48AB-97FA-411C400C5D80}"/>
            </a:ext>
          </a:extLst>
        </xdr:cNvPr>
        <xdr:cNvCxnSpPr/>
      </xdr:nvCxnSpPr>
      <xdr:spPr>
        <a:xfrm flipV="1">
          <a:off x="18656300" y="1840191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3" name="n_1aveValue【公民館】&#10;一人当たり面積">
          <a:extLst>
            <a:ext uri="{FF2B5EF4-FFF2-40B4-BE49-F238E27FC236}">
              <a16:creationId xmlns:a16="http://schemas.microsoft.com/office/drawing/2014/main" id="{E120FDFC-A7E4-4C4A-A739-EF6C41A1AF73}"/>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4" name="n_2aveValue【公民館】&#10;一人当たり面積">
          <a:extLst>
            <a:ext uri="{FF2B5EF4-FFF2-40B4-BE49-F238E27FC236}">
              <a16:creationId xmlns:a16="http://schemas.microsoft.com/office/drawing/2014/main" id="{D8D4529A-B5B2-4E46-AE7C-43D306EF9A8A}"/>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5" name="n_3aveValue【公民館】&#10;一人当たり面積">
          <a:extLst>
            <a:ext uri="{FF2B5EF4-FFF2-40B4-BE49-F238E27FC236}">
              <a16:creationId xmlns:a16="http://schemas.microsoft.com/office/drawing/2014/main" id="{ACAD419A-F38B-4403-847D-CB1329F75D61}"/>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46" name="n_4aveValue【公民館】&#10;一人当たり面積">
          <a:extLst>
            <a:ext uri="{FF2B5EF4-FFF2-40B4-BE49-F238E27FC236}">
              <a16:creationId xmlns:a16="http://schemas.microsoft.com/office/drawing/2014/main" id="{CBC2509D-942B-4510-8D36-7488B5D189F5}"/>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96410</xdr:rowOff>
    </xdr:from>
    <xdr:ext cx="469744" cy="259045"/>
    <xdr:sp macro="" textlink="">
      <xdr:nvSpPr>
        <xdr:cNvPr id="747" name="n_1mainValue【公民館】&#10;一人当たり面積">
          <a:extLst>
            <a:ext uri="{FF2B5EF4-FFF2-40B4-BE49-F238E27FC236}">
              <a16:creationId xmlns:a16="http://schemas.microsoft.com/office/drawing/2014/main" id="{C8CC72F3-ED28-4EDC-8752-103E434D9758}"/>
            </a:ext>
          </a:extLst>
        </xdr:cNvPr>
        <xdr:cNvSpPr txBox="1"/>
      </xdr:nvSpPr>
      <xdr:spPr>
        <a:xfrm>
          <a:off x="21075727" y="18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96981</xdr:rowOff>
    </xdr:from>
    <xdr:ext cx="469744" cy="259045"/>
    <xdr:sp macro="" textlink="">
      <xdr:nvSpPr>
        <xdr:cNvPr id="748" name="n_2mainValue【公民館】&#10;一人当たり面積">
          <a:extLst>
            <a:ext uri="{FF2B5EF4-FFF2-40B4-BE49-F238E27FC236}">
              <a16:creationId xmlns:a16="http://schemas.microsoft.com/office/drawing/2014/main" id="{8D93260B-9272-4ECC-9D65-29696FA89FF3}"/>
            </a:ext>
          </a:extLst>
        </xdr:cNvPr>
        <xdr:cNvSpPr txBox="1"/>
      </xdr:nvSpPr>
      <xdr:spPr>
        <a:xfrm>
          <a:off x="20199427" y="1844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98696</xdr:rowOff>
    </xdr:from>
    <xdr:ext cx="469744" cy="259045"/>
    <xdr:sp macro="" textlink="">
      <xdr:nvSpPr>
        <xdr:cNvPr id="749" name="n_3mainValue【公民館】&#10;一人当たり面積">
          <a:extLst>
            <a:ext uri="{FF2B5EF4-FFF2-40B4-BE49-F238E27FC236}">
              <a16:creationId xmlns:a16="http://schemas.microsoft.com/office/drawing/2014/main" id="{E3212B80-C407-4CE2-A0F6-329A0BABA0D4}"/>
            </a:ext>
          </a:extLst>
        </xdr:cNvPr>
        <xdr:cNvSpPr txBox="1"/>
      </xdr:nvSpPr>
      <xdr:spPr>
        <a:xfrm>
          <a:off x="19310427" y="184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99268</xdr:rowOff>
    </xdr:from>
    <xdr:ext cx="469744" cy="259045"/>
    <xdr:sp macro="" textlink="">
      <xdr:nvSpPr>
        <xdr:cNvPr id="750" name="n_4mainValue【公民館】&#10;一人当たり面積">
          <a:extLst>
            <a:ext uri="{FF2B5EF4-FFF2-40B4-BE49-F238E27FC236}">
              <a16:creationId xmlns:a16="http://schemas.microsoft.com/office/drawing/2014/main" id="{78E5FA06-5475-4EAB-A763-5114652DCAEC}"/>
            </a:ext>
          </a:extLst>
        </xdr:cNvPr>
        <xdr:cNvSpPr txBox="1"/>
      </xdr:nvSpPr>
      <xdr:spPr>
        <a:xfrm>
          <a:off x="18421427" y="1844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F4E45D0C-9000-44FD-889B-33B4E4DE29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575CB755-C938-43C3-BA58-7231C92817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4F1DC417-93F7-4CC6-A6C8-05685CC046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交通インフラについては、点検結果から毎年度改修箇所を選定し、補修工事等を実施していることから、有形固定資産減価償却率は類似団体内平均値と比較して若干低い数値となっているが、各数値とも前年度から上昇しているため、計画的に維持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公営住宅については、有形固定資産減価償却率１００％で老朽化が進行しており、入居者もいないため廃止を検討する。廃止により公営住宅は無くなるが、今後は町民ニーズを勘案して施設整備を検討する。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町で所有する施設は幼稚園１施設のみである。有形固定資産減価償却率は類似団体内平均値を上回っていることから、公共施設等総合管理計画に沿った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５年度に町内３小学校の統合が予定されており、当面は既存の１施設を利用することで決定しているため、当面は長寿命化計画に基づいた維持管理を行い、今後は新校舎建設を検討していく。また、廃校舎の用途変更又は除却ついて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一人当たり面積については、認定こども園・幼稚園・保育園及び学校施設は類似団体内平均値を下回っているが、少子化が進行しているため妥当であると考えている。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6F15AC-09CF-47AE-ACBC-B41A5A7F64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E8079A-1041-4F91-822C-3DE24B785A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BE7814-F47B-4060-B0CB-BA37C55E62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D373E6-FED7-452D-861A-1DD028CDF2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18B77C-5EF5-4700-9B77-329AC94F32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1C232E-0E19-45F0-BC70-3F0B2CAF1A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73FD2D-92FF-4D0A-B6ED-84E1AA1AE4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CBFAFF-2C86-4AB2-9F51-C1BA7BDD6A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DBFA24-4C07-486A-9A20-E37CFFC471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B90D28-E65A-4AB4-A0B5-6CB473B394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7,029
6,974
100.69
5,171,939
4,914,006
238,870
2,591,081
2,746,214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85FA4C-6CD6-4912-BD95-9781F89FB0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EC7741-1F0C-4C55-BD7A-0D9449DCA1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85D621-540D-4479-828A-A126ABA759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24F369-7B13-4647-8D31-7662831392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E366AC-E552-4518-9D29-B58406E023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2D20D0F-B19F-47F2-BDD0-D0876B0E399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A66DF0-B815-4B16-B935-24AAA187E1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FE31EE-225E-45C9-9CF3-EBE3850962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C2E1A2-782D-4329-A3DD-387B497FF6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FF02E4-3B99-4FB2-8462-B0BFD6FAC4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3A3D15-664F-4FA4-BAF8-E7EB240CE5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A52763-B98E-4FF7-92B8-46A8B79D52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922490-CF6E-46D1-B19A-479B2A9F72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2232A1-02DD-4170-A75F-F826F518AB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F12424-BEA7-4229-8ADB-70FC935780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FE30EC-BB82-4529-9183-A6B4665FB0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2E6C3F-477C-483D-8EF2-915DB58654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A10B0E-8ED7-4C42-B234-E7833EC5E4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C508A9-085A-4041-BDB1-484556A559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25293E8-83A8-4296-B17D-5A13401B64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C3824D-FF30-4982-8E45-79385F58F7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06E3E6-E970-4867-8FCC-1B68C776ED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EB1C7F-2A2D-4D9C-AFF1-6DE0565694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73C797-6A59-41B0-BDB9-ABE5E9C877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D865B6-5ED0-4C00-AC4B-6723901FDC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8506A0-9664-4EEE-A56D-983F654956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858437-E047-4352-BE4B-07F6DC7F7F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3429E0-A7C7-4731-B673-510BA5EA24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C58D66-83B3-4C96-82C4-10B8CB6DD3F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02B6B9-AE5C-4F51-B985-E59A4286D0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539D7B9-8702-4C91-A6B6-77C64D9987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AE26D5-36A1-4BF1-B6F9-D3418077A9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A48E6CD-CADB-4BD1-8303-4F594C25E00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5242D1-AC1E-410A-AAF8-6D72FBFFC9C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25CBB1F-1BC2-4F74-8115-52C4428DCBC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80785CC-E485-4425-B657-95C16F51A5D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4ACCBFE-48C9-41B8-A4B0-86EDD908781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D17CE1A-09AD-4BCA-B00D-05586DD29D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B28FEC2-F189-4D2A-9C55-3C6A92855C7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E453D1F-DC34-4F3C-AF0C-2A3343531B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5D93E9A-8866-4F4C-AF6F-FA0701AC90A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E54F0D-741D-439A-A0CC-C47BEC0FB56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8A82F42-D57B-4B8F-A56B-588B3128D9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EE61B7A-760C-41D7-A9BA-AA4052DBCD9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2F8252F-AF17-48EF-A1C6-1C04C3EF66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6E5B2B5-58AD-4007-A928-C06A304BE3C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B3906A8-A9DE-48D0-9D6B-A61D6BCE81D7}"/>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35514FF-3524-4078-9FE5-28875DE33C2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0EDA316-E2E4-4AE7-A624-936AD1CF5CE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E4A30016-4A30-4505-9417-BF16C023C35F}"/>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28092ABA-0DCA-427A-AE53-7C65101730D2}"/>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7D70EEFE-AC17-4227-9183-74BBB796AE4F}"/>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717BC1E3-741E-45A1-BC57-CBF7669DA726}"/>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2A1AFE00-4D36-44C2-8F7A-5F67D7ADB123}"/>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8203376-9ADF-481D-9CC5-1EA4FF8305A8}"/>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18051661-A586-4AE5-98E4-B4794429CD0D}"/>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2F7ACF56-9D4A-4164-87C3-7E468F9124BB}"/>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57F779-B16E-4FEA-9C69-56E09A7C45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A3DB4F-7CCE-4270-A374-7847A80AEA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B5567C-EC46-4EB6-BB06-0538048EA7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98FE58-6979-4880-8D15-12705CFAB8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98CA3C8-FD80-4E35-87C0-3BCBC15437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105410</xdr:rowOff>
    </xdr:from>
    <xdr:to>
      <xdr:col>24</xdr:col>
      <xdr:colOff>114300</xdr:colOff>
      <xdr:row>41</xdr:row>
      <xdr:rowOff>35560</xdr:rowOff>
    </xdr:to>
    <xdr:sp macro="" textlink="">
      <xdr:nvSpPr>
        <xdr:cNvPr id="74" name="楕円 73">
          <a:extLst>
            <a:ext uri="{FF2B5EF4-FFF2-40B4-BE49-F238E27FC236}">
              <a16:creationId xmlns:a16="http://schemas.microsoft.com/office/drawing/2014/main" id="{B194A672-82EF-44BC-BE39-60447BDDE9A9}"/>
            </a:ext>
          </a:extLst>
        </xdr:cNvPr>
        <xdr:cNvSpPr/>
      </xdr:nvSpPr>
      <xdr:spPr>
        <a:xfrm>
          <a:off x="4584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83837</xdr:rowOff>
    </xdr:from>
    <xdr:ext cx="405111" cy="259045"/>
    <xdr:sp macro="" textlink="">
      <xdr:nvSpPr>
        <xdr:cNvPr id="75" name="【図書館】&#10;有形固定資産減価償却率該当値テキスト">
          <a:extLst>
            <a:ext uri="{FF2B5EF4-FFF2-40B4-BE49-F238E27FC236}">
              <a16:creationId xmlns:a16="http://schemas.microsoft.com/office/drawing/2014/main" id="{60D1AFCA-BE6D-4C69-BC82-8B93B7572FF7}"/>
            </a:ext>
          </a:extLst>
        </xdr:cNvPr>
        <xdr:cNvSpPr txBox="1"/>
      </xdr:nvSpPr>
      <xdr:spPr>
        <a:xfrm>
          <a:off x="4673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35197</xdr:rowOff>
    </xdr:from>
    <xdr:to>
      <xdr:col>20</xdr:col>
      <xdr:colOff>38100</xdr:colOff>
      <xdr:row>40</xdr:row>
      <xdr:rowOff>136797</xdr:rowOff>
    </xdr:to>
    <xdr:sp macro="" textlink="">
      <xdr:nvSpPr>
        <xdr:cNvPr id="76" name="楕円 75">
          <a:extLst>
            <a:ext uri="{FF2B5EF4-FFF2-40B4-BE49-F238E27FC236}">
              <a16:creationId xmlns:a16="http://schemas.microsoft.com/office/drawing/2014/main" id="{E326E628-2AF6-46DD-A485-1B7BAF6FB696}"/>
            </a:ext>
          </a:extLst>
        </xdr:cNvPr>
        <xdr:cNvSpPr/>
      </xdr:nvSpPr>
      <xdr:spPr>
        <a:xfrm>
          <a:off x="3746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85997</xdr:rowOff>
    </xdr:from>
    <xdr:to>
      <xdr:col>24</xdr:col>
      <xdr:colOff>63500</xdr:colOff>
      <xdr:row>40</xdr:row>
      <xdr:rowOff>156210</xdr:rowOff>
    </xdr:to>
    <xdr:cxnSp macro="">
      <xdr:nvCxnSpPr>
        <xdr:cNvPr id="77" name="直線コネクタ 76">
          <a:extLst>
            <a:ext uri="{FF2B5EF4-FFF2-40B4-BE49-F238E27FC236}">
              <a16:creationId xmlns:a16="http://schemas.microsoft.com/office/drawing/2014/main" id="{6885420F-B340-4DBC-B10A-7A6B21C82A24}"/>
            </a:ext>
          </a:extLst>
        </xdr:cNvPr>
        <xdr:cNvCxnSpPr/>
      </xdr:nvCxnSpPr>
      <xdr:spPr>
        <a:xfrm>
          <a:off x="3797300" y="694399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134801</xdr:rowOff>
    </xdr:from>
    <xdr:to>
      <xdr:col>15</xdr:col>
      <xdr:colOff>101600</xdr:colOff>
      <xdr:row>40</xdr:row>
      <xdr:rowOff>64951</xdr:rowOff>
    </xdr:to>
    <xdr:sp macro="" textlink="">
      <xdr:nvSpPr>
        <xdr:cNvPr id="78" name="楕円 77">
          <a:extLst>
            <a:ext uri="{FF2B5EF4-FFF2-40B4-BE49-F238E27FC236}">
              <a16:creationId xmlns:a16="http://schemas.microsoft.com/office/drawing/2014/main" id="{8C012136-C6C2-4ADD-9915-F155A867EA3B}"/>
            </a:ext>
          </a:extLst>
        </xdr:cNvPr>
        <xdr:cNvSpPr/>
      </xdr:nvSpPr>
      <xdr:spPr>
        <a:xfrm>
          <a:off x="2857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xdr:rowOff>
    </xdr:from>
    <xdr:to>
      <xdr:col>19</xdr:col>
      <xdr:colOff>177800</xdr:colOff>
      <xdr:row>40</xdr:row>
      <xdr:rowOff>85997</xdr:rowOff>
    </xdr:to>
    <xdr:cxnSp macro="">
      <xdr:nvCxnSpPr>
        <xdr:cNvPr id="79" name="直線コネクタ 78">
          <a:extLst>
            <a:ext uri="{FF2B5EF4-FFF2-40B4-BE49-F238E27FC236}">
              <a16:creationId xmlns:a16="http://schemas.microsoft.com/office/drawing/2014/main" id="{12FD93C6-680D-4CDA-B964-466FF17D50C2}"/>
            </a:ext>
          </a:extLst>
        </xdr:cNvPr>
        <xdr:cNvCxnSpPr/>
      </xdr:nvCxnSpPr>
      <xdr:spPr>
        <a:xfrm>
          <a:off x="2908300" y="68721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64588</xdr:rowOff>
    </xdr:from>
    <xdr:to>
      <xdr:col>10</xdr:col>
      <xdr:colOff>165100</xdr:colOff>
      <xdr:row>39</xdr:row>
      <xdr:rowOff>166188</xdr:rowOff>
    </xdr:to>
    <xdr:sp macro="" textlink="">
      <xdr:nvSpPr>
        <xdr:cNvPr id="80" name="楕円 79">
          <a:extLst>
            <a:ext uri="{FF2B5EF4-FFF2-40B4-BE49-F238E27FC236}">
              <a16:creationId xmlns:a16="http://schemas.microsoft.com/office/drawing/2014/main" id="{94D1F91F-9613-46F3-AD7D-A9D7898895BA}"/>
            </a:ext>
          </a:extLst>
        </xdr:cNvPr>
        <xdr:cNvSpPr/>
      </xdr:nvSpPr>
      <xdr:spPr>
        <a:xfrm>
          <a:off x="1968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115388</xdr:rowOff>
    </xdr:from>
    <xdr:to>
      <xdr:col>15</xdr:col>
      <xdr:colOff>50800</xdr:colOff>
      <xdr:row>40</xdr:row>
      <xdr:rowOff>14151</xdr:rowOff>
    </xdr:to>
    <xdr:cxnSp macro="">
      <xdr:nvCxnSpPr>
        <xdr:cNvPr id="81" name="直線コネクタ 80">
          <a:extLst>
            <a:ext uri="{FF2B5EF4-FFF2-40B4-BE49-F238E27FC236}">
              <a16:creationId xmlns:a16="http://schemas.microsoft.com/office/drawing/2014/main" id="{6F6A66AE-7712-41A1-B620-AF790E91BCC4}"/>
            </a:ext>
          </a:extLst>
        </xdr:cNvPr>
        <xdr:cNvCxnSpPr/>
      </xdr:nvCxnSpPr>
      <xdr:spPr>
        <a:xfrm>
          <a:off x="2019300" y="680193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160927</xdr:rowOff>
    </xdr:from>
    <xdr:to>
      <xdr:col>6</xdr:col>
      <xdr:colOff>38100</xdr:colOff>
      <xdr:row>39</xdr:row>
      <xdr:rowOff>91077</xdr:rowOff>
    </xdr:to>
    <xdr:sp macro="" textlink="">
      <xdr:nvSpPr>
        <xdr:cNvPr id="82" name="楕円 81">
          <a:extLst>
            <a:ext uri="{FF2B5EF4-FFF2-40B4-BE49-F238E27FC236}">
              <a16:creationId xmlns:a16="http://schemas.microsoft.com/office/drawing/2014/main" id="{7CDEAF88-8A0A-4C96-AFE5-FAFF05AE4CB2}"/>
            </a:ext>
          </a:extLst>
        </xdr:cNvPr>
        <xdr:cNvSpPr/>
      </xdr:nvSpPr>
      <xdr:spPr>
        <a:xfrm>
          <a:off x="1079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40277</xdr:rowOff>
    </xdr:from>
    <xdr:to>
      <xdr:col>10</xdr:col>
      <xdr:colOff>114300</xdr:colOff>
      <xdr:row>39</xdr:row>
      <xdr:rowOff>115388</xdr:rowOff>
    </xdr:to>
    <xdr:cxnSp macro="">
      <xdr:nvCxnSpPr>
        <xdr:cNvPr id="83" name="直線コネクタ 82">
          <a:extLst>
            <a:ext uri="{FF2B5EF4-FFF2-40B4-BE49-F238E27FC236}">
              <a16:creationId xmlns:a16="http://schemas.microsoft.com/office/drawing/2014/main" id="{901A21DE-4ABA-4095-A8B1-A552DF261BC5}"/>
            </a:ext>
          </a:extLst>
        </xdr:cNvPr>
        <xdr:cNvCxnSpPr/>
      </xdr:nvCxnSpPr>
      <xdr:spPr>
        <a:xfrm>
          <a:off x="1130300" y="672682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A4D811C6-AF98-4242-9CF9-5999D2386A5A}"/>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3742EFBD-9C00-40A5-8551-5E80C1EDEB9D}"/>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57A9FADC-E13B-4A32-9974-62BEDA54876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a:extLst>
            <a:ext uri="{FF2B5EF4-FFF2-40B4-BE49-F238E27FC236}">
              <a16:creationId xmlns:a16="http://schemas.microsoft.com/office/drawing/2014/main" id="{C45A5C9E-9EBA-42E2-B102-5E9AA212B4BD}"/>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127924</xdr:rowOff>
    </xdr:from>
    <xdr:ext cx="405111" cy="259045"/>
    <xdr:sp macro="" textlink="">
      <xdr:nvSpPr>
        <xdr:cNvPr id="88" name="n_1mainValue【図書館】&#10;有形固定資産減価償却率">
          <a:extLst>
            <a:ext uri="{FF2B5EF4-FFF2-40B4-BE49-F238E27FC236}">
              <a16:creationId xmlns:a16="http://schemas.microsoft.com/office/drawing/2014/main" id="{00BB06A7-99DB-4BA3-8E2B-4035E33FA5A9}"/>
            </a:ext>
          </a:extLst>
        </xdr:cNvPr>
        <xdr:cNvSpPr txBox="1"/>
      </xdr:nvSpPr>
      <xdr:spPr>
        <a:xfrm>
          <a:off x="3582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56078</xdr:rowOff>
    </xdr:from>
    <xdr:ext cx="405111" cy="259045"/>
    <xdr:sp macro="" textlink="">
      <xdr:nvSpPr>
        <xdr:cNvPr id="89" name="n_2mainValue【図書館】&#10;有形固定資産減価償却率">
          <a:extLst>
            <a:ext uri="{FF2B5EF4-FFF2-40B4-BE49-F238E27FC236}">
              <a16:creationId xmlns:a16="http://schemas.microsoft.com/office/drawing/2014/main" id="{A7986839-0698-4D7B-82AF-21201D1D6F11}"/>
            </a:ext>
          </a:extLst>
        </xdr:cNvPr>
        <xdr:cNvSpPr txBox="1"/>
      </xdr:nvSpPr>
      <xdr:spPr>
        <a:xfrm>
          <a:off x="2705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157315</xdr:rowOff>
    </xdr:from>
    <xdr:ext cx="405111" cy="259045"/>
    <xdr:sp macro="" textlink="">
      <xdr:nvSpPr>
        <xdr:cNvPr id="90" name="n_3mainValue【図書館】&#10;有形固定資産減価償却率">
          <a:extLst>
            <a:ext uri="{FF2B5EF4-FFF2-40B4-BE49-F238E27FC236}">
              <a16:creationId xmlns:a16="http://schemas.microsoft.com/office/drawing/2014/main" id="{A31ED289-6CCB-44AF-B84D-CA47A98E38A1}"/>
            </a:ext>
          </a:extLst>
        </xdr:cNvPr>
        <xdr:cNvSpPr txBox="1"/>
      </xdr:nvSpPr>
      <xdr:spPr>
        <a:xfrm>
          <a:off x="1816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82204</xdr:rowOff>
    </xdr:from>
    <xdr:ext cx="405111" cy="259045"/>
    <xdr:sp macro="" textlink="">
      <xdr:nvSpPr>
        <xdr:cNvPr id="91" name="n_4mainValue【図書館】&#10;有形固定資産減価償却率">
          <a:extLst>
            <a:ext uri="{FF2B5EF4-FFF2-40B4-BE49-F238E27FC236}">
              <a16:creationId xmlns:a16="http://schemas.microsoft.com/office/drawing/2014/main" id="{6A13887B-21A2-41F7-8E9C-76C282101630}"/>
            </a:ext>
          </a:extLst>
        </xdr:cNvPr>
        <xdr:cNvSpPr txBox="1"/>
      </xdr:nvSpPr>
      <xdr:spPr>
        <a:xfrm>
          <a:off x="927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B20B889-FA9E-4108-826C-023A109028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6456A2A-4754-4B1C-ABD0-1B1392757B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D333D3-0E7F-4658-AD6D-E8DDD27F29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41BFC4C-95E3-47EC-8A15-F2C398EA1D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C5F532D-C2CB-46C4-8159-13875F66F8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242FFF6-905A-4E15-991C-E3F44EAA8B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A942BC1-529B-4EA7-9130-277C958867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237B074-7BFB-4ADE-9940-F2E1343A6A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A07D02D-448C-40F0-BD68-E44C6C8C236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EB19D1B-E140-4952-B702-0632ABFB23D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A1EC614-6A1E-49D1-8290-162E93C585B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464840B-B8E1-4336-BB13-B249779972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55C403D-5B0C-4EA5-BBC7-1AA2285573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7D5B588-2D4F-4591-AFA7-97D41C97BFB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76B37E5-1B5B-4A66-B481-79D9C4DD27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BC916D6-4252-4238-B9A0-22BCE3D8695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F1F7020-A052-473F-8E34-4E274D714F3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65C3019-25D2-495A-81E2-78187BC758C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DA6BA69-C410-4434-A712-BFD35D5417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24D9792-916B-4027-801C-B9FF30E38D0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538073D-A438-4F0C-AA01-453A2F09367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C0D6C59-ED27-4DDA-BAAC-F61E1A711C9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EAB5D79-A86C-4BF8-886D-AE0A766168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8D66BCE8-9741-4025-973C-3F991C785A82}"/>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5E5D6F85-C36E-48BC-89A7-0A5C845E2E89}"/>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5D5B402C-16E5-4116-8EF4-E6F1E9C6D5C3}"/>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8246224D-E408-447D-85DF-959953C298CA}"/>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id="{A532380B-DC28-4CF5-9ED1-AD74B919EE78}"/>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20" name="【図書館】&#10;一人当たり面積平均値テキスト">
          <a:extLst>
            <a:ext uri="{FF2B5EF4-FFF2-40B4-BE49-F238E27FC236}">
              <a16:creationId xmlns:a16="http://schemas.microsoft.com/office/drawing/2014/main" id="{CB0A076B-226B-4440-BF2A-0B141D7535DB}"/>
            </a:ext>
          </a:extLst>
        </xdr:cNvPr>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id="{EC24B8C1-4047-4DAC-A8C2-B4E08F8F384D}"/>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id="{2A524745-11BC-456E-88D0-148248F9B949}"/>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5ECCACC0-E345-497E-BEF1-D683CEBF80B7}"/>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F140F575-1542-4DB2-8710-7EE5F6B85D73}"/>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id="{2A652A52-EE22-4AF2-A1EB-EFECF9F402B3}"/>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61FC1AA-70F9-42DB-A229-010EF808A3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A4EEC2-EEE8-4603-BC08-03BC5DA78F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89FD3C4-3DB7-4B77-B903-EFA13D2DF6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E200C7C-AF2F-4610-8159-EA35E72D22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C4DF676-8CD2-410C-867E-8B2858B6B2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a:extLst>
            <a:ext uri="{FF2B5EF4-FFF2-40B4-BE49-F238E27FC236}">
              <a16:creationId xmlns:a16="http://schemas.microsoft.com/office/drawing/2014/main" id="{1250DDBC-1494-47A9-96F8-0990BC1ADE8F}"/>
            </a:ext>
          </a:extLst>
        </xdr:cNvPr>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a:extLst>
            <a:ext uri="{FF2B5EF4-FFF2-40B4-BE49-F238E27FC236}">
              <a16:creationId xmlns:a16="http://schemas.microsoft.com/office/drawing/2014/main" id="{EE3FDE2F-D5B1-4209-9F2B-37CDB796032F}"/>
            </a:ext>
          </a:extLst>
        </xdr:cNvPr>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a:extLst>
            <a:ext uri="{FF2B5EF4-FFF2-40B4-BE49-F238E27FC236}">
              <a16:creationId xmlns:a16="http://schemas.microsoft.com/office/drawing/2014/main" id="{CE798BA2-6566-420E-8F3D-4262FBBA7939}"/>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34" name="直線コネクタ 133">
          <a:extLst>
            <a:ext uri="{FF2B5EF4-FFF2-40B4-BE49-F238E27FC236}">
              <a16:creationId xmlns:a16="http://schemas.microsoft.com/office/drawing/2014/main" id="{BCF57137-EF2A-484C-8662-741CEF913D01}"/>
            </a:ext>
          </a:extLst>
        </xdr:cNvPr>
        <xdr:cNvCxnSpPr/>
      </xdr:nvCxnSpPr>
      <xdr:spPr>
        <a:xfrm flipV="1">
          <a:off x="9639300" y="683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5" name="楕円 134">
          <a:extLst>
            <a:ext uri="{FF2B5EF4-FFF2-40B4-BE49-F238E27FC236}">
              <a16:creationId xmlns:a16="http://schemas.microsoft.com/office/drawing/2014/main" id="{36089DD0-7C71-4BBF-8AC4-EB0DD102F8B6}"/>
            </a:ext>
          </a:extLst>
        </xdr:cNvPr>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163830</xdr:rowOff>
    </xdr:to>
    <xdr:cxnSp macro="">
      <xdr:nvCxnSpPr>
        <xdr:cNvPr id="136" name="直線コネクタ 135">
          <a:extLst>
            <a:ext uri="{FF2B5EF4-FFF2-40B4-BE49-F238E27FC236}">
              <a16:creationId xmlns:a16="http://schemas.microsoft.com/office/drawing/2014/main" id="{70496A76-1B38-45CA-BAE2-FA3D714A44AB}"/>
            </a:ext>
          </a:extLst>
        </xdr:cNvPr>
        <xdr:cNvCxnSpPr/>
      </xdr:nvCxnSpPr>
      <xdr:spPr>
        <a:xfrm flipV="1">
          <a:off x="8750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7" name="楕円 136">
          <a:extLst>
            <a:ext uri="{FF2B5EF4-FFF2-40B4-BE49-F238E27FC236}">
              <a16:creationId xmlns:a16="http://schemas.microsoft.com/office/drawing/2014/main" id="{97A37B35-1BC1-4283-B302-52830B26F58A}"/>
            </a:ext>
          </a:extLst>
        </xdr:cNvPr>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39</xdr:row>
      <xdr:rowOff>167640</xdr:rowOff>
    </xdr:to>
    <xdr:cxnSp macro="">
      <xdr:nvCxnSpPr>
        <xdr:cNvPr id="138" name="直線コネクタ 137">
          <a:extLst>
            <a:ext uri="{FF2B5EF4-FFF2-40B4-BE49-F238E27FC236}">
              <a16:creationId xmlns:a16="http://schemas.microsoft.com/office/drawing/2014/main" id="{93B01662-EDD7-4B0E-89D7-1321B33018AB}"/>
            </a:ext>
          </a:extLst>
        </xdr:cNvPr>
        <xdr:cNvCxnSpPr/>
      </xdr:nvCxnSpPr>
      <xdr:spPr>
        <a:xfrm flipV="1">
          <a:off x="7861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124460</xdr:rowOff>
    </xdr:from>
    <xdr:to>
      <xdr:col>36</xdr:col>
      <xdr:colOff>165100</xdr:colOff>
      <xdr:row>40</xdr:row>
      <xdr:rowOff>54610</xdr:rowOff>
    </xdr:to>
    <xdr:sp macro="" textlink="">
      <xdr:nvSpPr>
        <xdr:cNvPr id="139" name="楕円 138">
          <a:extLst>
            <a:ext uri="{FF2B5EF4-FFF2-40B4-BE49-F238E27FC236}">
              <a16:creationId xmlns:a16="http://schemas.microsoft.com/office/drawing/2014/main" id="{515B2848-0015-4DD8-A3D1-132781D28656}"/>
            </a:ext>
          </a:extLst>
        </xdr:cNvPr>
        <xdr:cNvSpPr/>
      </xdr:nvSpPr>
      <xdr:spPr>
        <a:xfrm>
          <a:off x="692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3810</xdr:rowOff>
    </xdr:to>
    <xdr:cxnSp macro="">
      <xdr:nvCxnSpPr>
        <xdr:cNvPr id="140" name="直線コネクタ 139">
          <a:extLst>
            <a:ext uri="{FF2B5EF4-FFF2-40B4-BE49-F238E27FC236}">
              <a16:creationId xmlns:a16="http://schemas.microsoft.com/office/drawing/2014/main" id="{0643AB5E-31AD-4754-8DF0-78D22130FB4C}"/>
            </a:ext>
          </a:extLst>
        </xdr:cNvPr>
        <xdr:cNvCxnSpPr/>
      </xdr:nvCxnSpPr>
      <xdr:spPr>
        <a:xfrm flipV="1">
          <a:off x="6972300" y="6854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a:extLst>
            <a:ext uri="{FF2B5EF4-FFF2-40B4-BE49-F238E27FC236}">
              <a16:creationId xmlns:a16="http://schemas.microsoft.com/office/drawing/2014/main" id="{E1BAF160-900C-496A-BC9E-9394A1217FDE}"/>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a:extLst>
            <a:ext uri="{FF2B5EF4-FFF2-40B4-BE49-F238E27FC236}">
              <a16:creationId xmlns:a16="http://schemas.microsoft.com/office/drawing/2014/main" id="{5AAAF4CC-28A5-435C-B468-5852F21C2D77}"/>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a:extLst>
            <a:ext uri="{FF2B5EF4-FFF2-40B4-BE49-F238E27FC236}">
              <a16:creationId xmlns:a16="http://schemas.microsoft.com/office/drawing/2014/main" id="{7AA41FE8-85B5-4B64-84DE-13EB6252F662}"/>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a:extLst>
            <a:ext uri="{FF2B5EF4-FFF2-40B4-BE49-F238E27FC236}">
              <a16:creationId xmlns:a16="http://schemas.microsoft.com/office/drawing/2014/main" id="{5A52E234-60DE-4D40-BEFB-C56EA755D19F}"/>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5" name="n_1mainValue【図書館】&#10;一人当たり面積">
          <a:extLst>
            <a:ext uri="{FF2B5EF4-FFF2-40B4-BE49-F238E27FC236}">
              <a16:creationId xmlns:a16="http://schemas.microsoft.com/office/drawing/2014/main" id="{09144954-D8CE-445F-B329-0B09513BE6DE}"/>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46" name="n_2mainValue【図書館】&#10;一人当たり面積">
          <a:extLst>
            <a:ext uri="{FF2B5EF4-FFF2-40B4-BE49-F238E27FC236}">
              <a16:creationId xmlns:a16="http://schemas.microsoft.com/office/drawing/2014/main" id="{CDDCA289-F626-4436-9537-94FF55D0B554}"/>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7" name="n_3mainValue【図書館】&#10;一人当たり面積">
          <a:extLst>
            <a:ext uri="{FF2B5EF4-FFF2-40B4-BE49-F238E27FC236}">
              <a16:creationId xmlns:a16="http://schemas.microsoft.com/office/drawing/2014/main" id="{654A2A54-B0D7-49E6-8795-3B8815D0968C}"/>
            </a:ext>
          </a:extLst>
        </xdr:cNvPr>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71137</xdr:rowOff>
    </xdr:from>
    <xdr:ext cx="469744" cy="259045"/>
    <xdr:sp macro="" textlink="">
      <xdr:nvSpPr>
        <xdr:cNvPr id="148" name="n_4mainValue【図書館】&#10;一人当たり面積">
          <a:extLst>
            <a:ext uri="{FF2B5EF4-FFF2-40B4-BE49-F238E27FC236}">
              <a16:creationId xmlns:a16="http://schemas.microsoft.com/office/drawing/2014/main" id="{4E92F111-B043-44A4-98CD-5250E255829C}"/>
            </a:ext>
          </a:extLst>
        </xdr:cNvPr>
        <xdr:cNvSpPr txBox="1"/>
      </xdr:nvSpPr>
      <xdr:spPr>
        <a:xfrm>
          <a:off x="6737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1D45B0C-8FE8-4C9E-828C-17330BE633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2DAC54B-2C7C-4897-9236-478282D801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4ADB3D1-AD1B-4C6D-B402-0AC0FCC572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B332BA4-58BC-4631-B483-A0249EC24B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A74BE5C-F411-430A-A1F6-C3BDD5A279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EE4C2F5-AC31-444E-92C0-79850FAAB6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FD240FC-E10D-43A2-B2DE-1C003A952C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7EF4D82-F252-4F15-8632-861184AEA2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9A5FF94-F7A9-41ED-AD7B-8400112B22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9BD638D-9E39-4D8F-A432-50AD7548E5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1AE6D0E-7391-4C1E-8A58-E52A450E77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54B1CD96-99EE-4B0E-A516-12775EFFBB9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AE8AC35C-8EDB-4797-8365-7171FC6A4D44}"/>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4256B2F1-248B-4695-8BD9-E19E1111741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5C5C5CAE-90FC-45F4-A1A2-F4D256D5663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DD9C7885-DDFA-4F5F-BD17-A749C598211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948F355F-EE9F-47E7-80BD-CD2F1657996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8987D27D-EDCB-49AF-B81C-27869C55A40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124AD519-E046-41A1-A965-1C23EE72273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17AB4EC-B336-4BEC-BEF5-DE8269529B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72A9FC3C-C18C-468A-9FD3-35258C830CF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C7BAEDF-794C-4C66-BEFE-DED0B5A985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C5A9A4C7-F57F-450F-887C-E8DBEFB87738}"/>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4C015C9A-4025-4B34-BE16-A3FB7DBDA89A}"/>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AF978477-FF72-47C3-B4D7-4A7A02FEBFB1}"/>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828F6F4-7911-4147-8E6F-1131797F94EF}"/>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id="{A0EB205A-B83A-4A1F-96D3-39C341610D88}"/>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1354CC9-7A50-4826-B090-D8D8EA0EB01D}"/>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id="{66167B9C-F4DB-42C9-8802-C082E5018DE6}"/>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id="{E7443ECD-3810-4B1E-9BA7-C8E27FF5B21A}"/>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id="{933A36CC-C81C-4031-AFD0-13E840B20685}"/>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3ECCD96B-F4A8-4B91-8BDC-C27FC1A93D39}"/>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id="{FC61F3C7-52DA-41ED-8310-858148308662}"/>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6B1A954-3621-48E8-8FD0-617D92B387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DEF1E4E-FB24-49A9-AAB9-2A823CADF8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A8481C0-7530-4368-908D-B5BE50E784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95A960C-7967-4CA6-9BA1-140DC48789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F0AB006-15F3-4895-98C8-41AD90916F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81788</xdr:rowOff>
    </xdr:from>
    <xdr:to>
      <xdr:col>24</xdr:col>
      <xdr:colOff>114300</xdr:colOff>
      <xdr:row>58</xdr:row>
      <xdr:rowOff>11938</xdr:rowOff>
    </xdr:to>
    <xdr:sp macro="" textlink="">
      <xdr:nvSpPr>
        <xdr:cNvPr id="187" name="楕円 186">
          <a:extLst>
            <a:ext uri="{FF2B5EF4-FFF2-40B4-BE49-F238E27FC236}">
              <a16:creationId xmlns:a16="http://schemas.microsoft.com/office/drawing/2014/main" id="{DC92B068-5230-4399-8909-90C3B5296C06}"/>
            </a:ext>
          </a:extLst>
        </xdr:cNvPr>
        <xdr:cNvSpPr/>
      </xdr:nvSpPr>
      <xdr:spPr>
        <a:xfrm>
          <a:off x="45847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104665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574AFBC6-807B-4A17-963E-53550ECCFB96}"/>
            </a:ext>
          </a:extLst>
        </xdr:cNvPr>
        <xdr:cNvSpPr txBox="1"/>
      </xdr:nvSpPr>
      <xdr:spPr>
        <a:xfrm>
          <a:off x="4673600" y="970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31496</xdr:rowOff>
    </xdr:from>
    <xdr:to>
      <xdr:col>20</xdr:col>
      <xdr:colOff>38100</xdr:colOff>
      <xdr:row>57</xdr:row>
      <xdr:rowOff>133096</xdr:rowOff>
    </xdr:to>
    <xdr:sp macro="" textlink="">
      <xdr:nvSpPr>
        <xdr:cNvPr id="189" name="楕円 188">
          <a:extLst>
            <a:ext uri="{FF2B5EF4-FFF2-40B4-BE49-F238E27FC236}">
              <a16:creationId xmlns:a16="http://schemas.microsoft.com/office/drawing/2014/main" id="{D27E68F4-D5CB-446B-BA6D-33DBD313011B}"/>
            </a:ext>
          </a:extLst>
        </xdr:cNvPr>
        <xdr:cNvSpPr/>
      </xdr:nvSpPr>
      <xdr:spPr>
        <a:xfrm>
          <a:off x="3746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82296</xdr:rowOff>
    </xdr:from>
    <xdr:to>
      <xdr:col>24</xdr:col>
      <xdr:colOff>63500</xdr:colOff>
      <xdr:row>57</xdr:row>
      <xdr:rowOff>132588</xdr:rowOff>
    </xdr:to>
    <xdr:cxnSp macro="">
      <xdr:nvCxnSpPr>
        <xdr:cNvPr id="190" name="直線コネクタ 189">
          <a:extLst>
            <a:ext uri="{FF2B5EF4-FFF2-40B4-BE49-F238E27FC236}">
              <a16:creationId xmlns:a16="http://schemas.microsoft.com/office/drawing/2014/main" id="{5AE931BC-EAB8-4925-970B-D90700392FCB}"/>
            </a:ext>
          </a:extLst>
        </xdr:cNvPr>
        <xdr:cNvCxnSpPr/>
      </xdr:nvCxnSpPr>
      <xdr:spPr>
        <a:xfrm>
          <a:off x="3797300" y="985494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152654</xdr:rowOff>
    </xdr:from>
    <xdr:to>
      <xdr:col>15</xdr:col>
      <xdr:colOff>101600</xdr:colOff>
      <xdr:row>57</xdr:row>
      <xdr:rowOff>82804</xdr:rowOff>
    </xdr:to>
    <xdr:sp macro="" textlink="">
      <xdr:nvSpPr>
        <xdr:cNvPr id="191" name="楕円 190">
          <a:extLst>
            <a:ext uri="{FF2B5EF4-FFF2-40B4-BE49-F238E27FC236}">
              <a16:creationId xmlns:a16="http://schemas.microsoft.com/office/drawing/2014/main" id="{2AA0CBF2-1D6F-4C94-9CE3-ECCE75D229FB}"/>
            </a:ext>
          </a:extLst>
        </xdr:cNvPr>
        <xdr:cNvSpPr/>
      </xdr:nvSpPr>
      <xdr:spPr>
        <a:xfrm>
          <a:off x="2857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32004</xdr:rowOff>
    </xdr:from>
    <xdr:to>
      <xdr:col>19</xdr:col>
      <xdr:colOff>177800</xdr:colOff>
      <xdr:row>57</xdr:row>
      <xdr:rowOff>82296</xdr:rowOff>
    </xdr:to>
    <xdr:cxnSp macro="">
      <xdr:nvCxnSpPr>
        <xdr:cNvPr id="192" name="直線コネクタ 191">
          <a:extLst>
            <a:ext uri="{FF2B5EF4-FFF2-40B4-BE49-F238E27FC236}">
              <a16:creationId xmlns:a16="http://schemas.microsoft.com/office/drawing/2014/main" id="{8E5C9854-F743-4B48-9C1B-0E8F14E029FD}"/>
            </a:ext>
          </a:extLst>
        </xdr:cNvPr>
        <xdr:cNvCxnSpPr/>
      </xdr:nvCxnSpPr>
      <xdr:spPr>
        <a:xfrm>
          <a:off x="2908300" y="98046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93" name="楕円 192">
          <a:extLst>
            <a:ext uri="{FF2B5EF4-FFF2-40B4-BE49-F238E27FC236}">
              <a16:creationId xmlns:a16="http://schemas.microsoft.com/office/drawing/2014/main" id="{D3D1BB3A-871F-44B2-93EF-6598E4D61186}"/>
            </a:ext>
          </a:extLst>
        </xdr:cNvPr>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32004</xdr:rowOff>
    </xdr:from>
    <xdr:to>
      <xdr:col>15</xdr:col>
      <xdr:colOff>50800</xdr:colOff>
      <xdr:row>58</xdr:row>
      <xdr:rowOff>68580</xdr:rowOff>
    </xdr:to>
    <xdr:cxnSp macro="">
      <xdr:nvCxnSpPr>
        <xdr:cNvPr id="194" name="直線コネクタ 193">
          <a:extLst>
            <a:ext uri="{FF2B5EF4-FFF2-40B4-BE49-F238E27FC236}">
              <a16:creationId xmlns:a16="http://schemas.microsoft.com/office/drawing/2014/main" id="{B1462963-1BB4-4FDC-94ED-3245FCA6E1E4}"/>
            </a:ext>
          </a:extLst>
        </xdr:cNvPr>
        <xdr:cNvCxnSpPr/>
      </xdr:nvCxnSpPr>
      <xdr:spPr>
        <a:xfrm flipV="1">
          <a:off x="2019300" y="9804654"/>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138938</xdr:rowOff>
    </xdr:from>
    <xdr:to>
      <xdr:col>6</xdr:col>
      <xdr:colOff>38100</xdr:colOff>
      <xdr:row>58</xdr:row>
      <xdr:rowOff>69088</xdr:rowOff>
    </xdr:to>
    <xdr:sp macro="" textlink="">
      <xdr:nvSpPr>
        <xdr:cNvPr id="195" name="楕円 194">
          <a:extLst>
            <a:ext uri="{FF2B5EF4-FFF2-40B4-BE49-F238E27FC236}">
              <a16:creationId xmlns:a16="http://schemas.microsoft.com/office/drawing/2014/main" id="{100C49A7-A4BB-44C7-9153-EBF4EB6FA0AD}"/>
            </a:ext>
          </a:extLst>
        </xdr:cNvPr>
        <xdr:cNvSpPr/>
      </xdr:nvSpPr>
      <xdr:spPr>
        <a:xfrm>
          <a:off x="10795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18288</xdr:rowOff>
    </xdr:from>
    <xdr:to>
      <xdr:col>10</xdr:col>
      <xdr:colOff>114300</xdr:colOff>
      <xdr:row>58</xdr:row>
      <xdr:rowOff>68580</xdr:rowOff>
    </xdr:to>
    <xdr:cxnSp macro="">
      <xdr:nvCxnSpPr>
        <xdr:cNvPr id="196" name="直線コネクタ 195">
          <a:extLst>
            <a:ext uri="{FF2B5EF4-FFF2-40B4-BE49-F238E27FC236}">
              <a16:creationId xmlns:a16="http://schemas.microsoft.com/office/drawing/2014/main" id="{C4E7C1C3-9126-4975-B020-67797834C7DE}"/>
            </a:ext>
          </a:extLst>
        </xdr:cNvPr>
        <xdr:cNvCxnSpPr/>
      </xdr:nvCxnSpPr>
      <xdr:spPr>
        <a:xfrm>
          <a:off x="1130300" y="99623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CCAC80C8-2A80-4388-8543-38745720B624}"/>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8" name="n_2aveValue【体育館・プール】&#10;有形固定資産減価償却率">
          <a:extLst>
            <a:ext uri="{FF2B5EF4-FFF2-40B4-BE49-F238E27FC236}">
              <a16:creationId xmlns:a16="http://schemas.microsoft.com/office/drawing/2014/main" id="{130C95D1-5254-434B-9FC7-7EDAD10AFA3D}"/>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199" name="n_3aveValue【体育館・プール】&#10;有形固定資産減価償却率">
          <a:extLst>
            <a:ext uri="{FF2B5EF4-FFF2-40B4-BE49-F238E27FC236}">
              <a16:creationId xmlns:a16="http://schemas.microsoft.com/office/drawing/2014/main" id="{5427CA49-4EAA-4E9D-84F0-2F6F7FD228AB}"/>
            </a:ext>
          </a:extLst>
        </xdr:cNvPr>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200" name="n_4aveValue【体育館・プール】&#10;有形固定資産減価償却率">
          <a:extLst>
            <a:ext uri="{FF2B5EF4-FFF2-40B4-BE49-F238E27FC236}">
              <a16:creationId xmlns:a16="http://schemas.microsoft.com/office/drawing/2014/main" id="{A9BEFADA-2094-4E9B-A0B9-26CF7EE97AA0}"/>
            </a:ext>
          </a:extLst>
        </xdr:cNvPr>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149623</xdr:rowOff>
    </xdr:from>
    <xdr:ext cx="405111" cy="259045"/>
    <xdr:sp macro="" textlink="">
      <xdr:nvSpPr>
        <xdr:cNvPr id="201" name="n_1mainValue【体育館・プール】&#10;有形固定資産減価償却率">
          <a:extLst>
            <a:ext uri="{FF2B5EF4-FFF2-40B4-BE49-F238E27FC236}">
              <a16:creationId xmlns:a16="http://schemas.microsoft.com/office/drawing/2014/main" id="{D12B1D51-F5C8-43E8-BDEF-DB888B84A2F2}"/>
            </a:ext>
          </a:extLst>
        </xdr:cNvPr>
        <xdr:cNvSpPr txBox="1"/>
      </xdr:nvSpPr>
      <xdr:spPr>
        <a:xfrm>
          <a:off x="35820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99331</xdr:rowOff>
    </xdr:from>
    <xdr:ext cx="405111" cy="259045"/>
    <xdr:sp macro="" textlink="">
      <xdr:nvSpPr>
        <xdr:cNvPr id="202" name="n_2mainValue【体育館・プール】&#10;有形固定資産減価償却率">
          <a:extLst>
            <a:ext uri="{FF2B5EF4-FFF2-40B4-BE49-F238E27FC236}">
              <a16:creationId xmlns:a16="http://schemas.microsoft.com/office/drawing/2014/main" id="{7157C0AF-3616-4865-AD2D-0ECBD3E7762D}"/>
            </a:ext>
          </a:extLst>
        </xdr:cNvPr>
        <xdr:cNvSpPr txBox="1"/>
      </xdr:nvSpPr>
      <xdr:spPr>
        <a:xfrm>
          <a:off x="27057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3" name="n_3mainValue【体育館・プール】&#10;有形固定資産減価償却率">
          <a:extLst>
            <a:ext uri="{FF2B5EF4-FFF2-40B4-BE49-F238E27FC236}">
              <a16:creationId xmlns:a16="http://schemas.microsoft.com/office/drawing/2014/main" id="{C3F69120-DA84-41B3-AC72-3A63FECF2D8E}"/>
            </a:ext>
          </a:extLst>
        </xdr:cNvPr>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85615</xdr:rowOff>
    </xdr:from>
    <xdr:ext cx="405111" cy="259045"/>
    <xdr:sp macro="" textlink="">
      <xdr:nvSpPr>
        <xdr:cNvPr id="204" name="n_4mainValue【体育館・プール】&#10;有形固定資産減価償却率">
          <a:extLst>
            <a:ext uri="{FF2B5EF4-FFF2-40B4-BE49-F238E27FC236}">
              <a16:creationId xmlns:a16="http://schemas.microsoft.com/office/drawing/2014/main" id="{B2E399B9-1742-4D85-97A4-F3276E713F6D}"/>
            </a:ext>
          </a:extLst>
        </xdr:cNvPr>
        <xdr:cNvSpPr txBox="1"/>
      </xdr:nvSpPr>
      <xdr:spPr>
        <a:xfrm>
          <a:off x="927744" y="968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59166F8-633D-4AEB-B653-27F3A2A3B98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59642C-33AF-479C-8A83-59C640C6672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DBC23DE-ACEA-41F3-9272-DD39157E61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D3E0D7F-1530-450A-90CB-75EEF93D02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1BB6173-BF68-44D6-A590-8E706EE6F4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869B3F6-3A82-4677-8A54-DED6DFFB1A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10129D9-4C6A-4795-9A32-C8E6338AF2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12BB5CD-11D4-4EE5-BF41-8926CB62CE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10D619F-0BB2-407C-8305-99B07E9B6E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2790487-787B-471A-857D-0CE0520B84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F7AA150-3AC3-4B70-97F8-1178DC1E444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A51C3E12-30C1-4903-B254-A0EB81D8895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340DF0D-46BA-4F5B-B455-6414CEC498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711F8F92-1982-4658-8B99-E44E5F3CF18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1F0DEA9-6B69-4E73-BF68-5971C5B7B2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49311665-5AC3-4819-A856-D62BE352F4D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20EE628-78D1-4125-8D4E-88EC9B89926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282F2F6B-14FE-47D4-AE95-96C539A7EB9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C4B9F66-3938-4B03-B8E8-7524E2C443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5C40B02B-C0EE-4BF9-9507-690FB7DD369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DE6B4C2-9AD3-4625-BA7A-ED1AF8116C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A11EA179-C254-4A7B-B023-2B50B390A57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97F51A0-4585-4D3F-B925-FF26C9BF7E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id="{4FD2E0D0-E42D-4237-B958-DC192DB79D1C}"/>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id="{50EBE56E-1445-410E-9958-AB11E948A178}"/>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id="{4D3298B6-33BD-432D-BBA5-4787374FEAB8}"/>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id="{9C7AAB68-E925-45C4-9068-88F62CE929F9}"/>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id="{537C61B3-4218-4A91-8D12-52311B6B8E84}"/>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a:extLst>
            <a:ext uri="{FF2B5EF4-FFF2-40B4-BE49-F238E27FC236}">
              <a16:creationId xmlns:a16="http://schemas.microsoft.com/office/drawing/2014/main" id="{53456FA5-176C-4145-A4B9-FE3E2A8548C6}"/>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id="{D1F36236-D0D6-41D9-9F41-4EF04840AE79}"/>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id="{C901E6BE-F4F7-4B92-A3DF-0321AA0B87BD}"/>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id="{8D8FC2D4-CCE9-442C-B1C3-E28809BA5188}"/>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5E83EDB0-CBB2-4791-9C06-35F83E63551F}"/>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id="{F79741B6-A95B-46C9-8B67-FA1EED00645F}"/>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CD273EA-685D-4483-A75E-C6CACD764E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5E1AC9A-EC13-4E5C-9C72-95EFB6821C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1B86772-F57C-464B-82CE-6003CA7E09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91D6610-276E-403B-A467-4036E70B48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7AE053C-5E78-41EA-8FE1-79A3BB9721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137033</xdr:rowOff>
    </xdr:from>
    <xdr:to>
      <xdr:col>55</xdr:col>
      <xdr:colOff>50800</xdr:colOff>
      <xdr:row>64</xdr:row>
      <xdr:rowOff>67183</xdr:rowOff>
    </xdr:to>
    <xdr:sp macro="" textlink="">
      <xdr:nvSpPr>
        <xdr:cNvPr id="244" name="楕円 243">
          <a:extLst>
            <a:ext uri="{FF2B5EF4-FFF2-40B4-BE49-F238E27FC236}">
              <a16:creationId xmlns:a16="http://schemas.microsoft.com/office/drawing/2014/main" id="{F67F1F0E-6438-4E6D-BAC8-573A6380BCED}"/>
            </a:ext>
          </a:extLst>
        </xdr:cNvPr>
        <xdr:cNvSpPr/>
      </xdr:nvSpPr>
      <xdr:spPr>
        <a:xfrm>
          <a:off x="104267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51960</xdr:rowOff>
    </xdr:from>
    <xdr:ext cx="469744" cy="259045"/>
    <xdr:sp macro="" textlink="">
      <xdr:nvSpPr>
        <xdr:cNvPr id="245" name="【体育館・プール】&#10;一人当たり面積該当値テキスト">
          <a:extLst>
            <a:ext uri="{FF2B5EF4-FFF2-40B4-BE49-F238E27FC236}">
              <a16:creationId xmlns:a16="http://schemas.microsoft.com/office/drawing/2014/main" id="{479D97C8-04CA-4166-AE64-3C1FB66D4B53}"/>
            </a:ext>
          </a:extLst>
        </xdr:cNvPr>
        <xdr:cNvSpPr txBox="1"/>
      </xdr:nvSpPr>
      <xdr:spPr>
        <a:xfrm>
          <a:off x="10515600" y="1085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138557</xdr:rowOff>
    </xdr:from>
    <xdr:to>
      <xdr:col>50</xdr:col>
      <xdr:colOff>165100</xdr:colOff>
      <xdr:row>64</xdr:row>
      <xdr:rowOff>68707</xdr:rowOff>
    </xdr:to>
    <xdr:sp macro="" textlink="">
      <xdr:nvSpPr>
        <xdr:cNvPr id="246" name="楕円 245">
          <a:extLst>
            <a:ext uri="{FF2B5EF4-FFF2-40B4-BE49-F238E27FC236}">
              <a16:creationId xmlns:a16="http://schemas.microsoft.com/office/drawing/2014/main" id="{0641938F-C464-417F-8F32-E7D3FE7C0BEE}"/>
            </a:ext>
          </a:extLst>
        </xdr:cNvPr>
        <xdr:cNvSpPr/>
      </xdr:nvSpPr>
      <xdr:spPr>
        <a:xfrm>
          <a:off x="95885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16383</xdr:rowOff>
    </xdr:from>
    <xdr:to>
      <xdr:col>55</xdr:col>
      <xdr:colOff>0</xdr:colOff>
      <xdr:row>64</xdr:row>
      <xdr:rowOff>17907</xdr:rowOff>
    </xdr:to>
    <xdr:cxnSp macro="">
      <xdr:nvCxnSpPr>
        <xdr:cNvPr id="247" name="直線コネクタ 246">
          <a:extLst>
            <a:ext uri="{FF2B5EF4-FFF2-40B4-BE49-F238E27FC236}">
              <a16:creationId xmlns:a16="http://schemas.microsoft.com/office/drawing/2014/main" id="{8DBDBE54-C4BE-46B4-9736-51CCED52B286}"/>
            </a:ext>
          </a:extLst>
        </xdr:cNvPr>
        <xdr:cNvCxnSpPr/>
      </xdr:nvCxnSpPr>
      <xdr:spPr>
        <a:xfrm flipV="1">
          <a:off x="9639300" y="1098918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139319</xdr:rowOff>
    </xdr:from>
    <xdr:to>
      <xdr:col>46</xdr:col>
      <xdr:colOff>38100</xdr:colOff>
      <xdr:row>64</xdr:row>
      <xdr:rowOff>69469</xdr:rowOff>
    </xdr:to>
    <xdr:sp macro="" textlink="">
      <xdr:nvSpPr>
        <xdr:cNvPr id="248" name="楕円 247">
          <a:extLst>
            <a:ext uri="{FF2B5EF4-FFF2-40B4-BE49-F238E27FC236}">
              <a16:creationId xmlns:a16="http://schemas.microsoft.com/office/drawing/2014/main" id="{B88B92C3-170E-4C86-B0E2-8C7A3C008D33}"/>
            </a:ext>
          </a:extLst>
        </xdr:cNvPr>
        <xdr:cNvSpPr/>
      </xdr:nvSpPr>
      <xdr:spPr>
        <a:xfrm>
          <a:off x="8699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17907</xdr:rowOff>
    </xdr:from>
    <xdr:to>
      <xdr:col>50</xdr:col>
      <xdr:colOff>114300</xdr:colOff>
      <xdr:row>64</xdr:row>
      <xdr:rowOff>18669</xdr:rowOff>
    </xdr:to>
    <xdr:cxnSp macro="">
      <xdr:nvCxnSpPr>
        <xdr:cNvPr id="249" name="直線コネクタ 248">
          <a:extLst>
            <a:ext uri="{FF2B5EF4-FFF2-40B4-BE49-F238E27FC236}">
              <a16:creationId xmlns:a16="http://schemas.microsoft.com/office/drawing/2014/main" id="{28B417BB-B665-4969-A746-394260C04A37}"/>
            </a:ext>
          </a:extLst>
        </xdr:cNvPr>
        <xdr:cNvCxnSpPr/>
      </xdr:nvCxnSpPr>
      <xdr:spPr>
        <a:xfrm flipV="1">
          <a:off x="8750300" y="109907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140081</xdr:rowOff>
    </xdr:from>
    <xdr:to>
      <xdr:col>41</xdr:col>
      <xdr:colOff>101600</xdr:colOff>
      <xdr:row>64</xdr:row>
      <xdr:rowOff>70231</xdr:rowOff>
    </xdr:to>
    <xdr:sp macro="" textlink="">
      <xdr:nvSpPr>
        <xdr:cNvPr id="250" name="楕円 249">
          <a:extLst>
            <a:ext uri="{FF2B5EF4-FFF2-40B4-BE49-F238E27FC236}">
              <a16:creationId xmlns:a16="http://schemas.microsoft.com/office/drawing/2014/main" id="{F4047D73-09C6-4313-809C-88079DB9C22E}"/>
            </a:ext>
          </a:extLst>
        </xdr:cNvPr>
        <xdr:cNvSpPr/>
      </xdr:nvSpPr>
      <xdr:spPr>
        <a:xfrm>
          <a:off x="7810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18669</xdr:rowOff>
    </xdr:from>
    <xdr:to>
      <xdr:col>45</xdr:col>
      <xdr:colOff>177800</xdr:colOff>
      <xdr:row>64</xdr:row>
      <xdr:rowOff>19431</xdr:rowOff>
    </xdr:to>
    <xdr:cxnSp macro="">
      <xdr:nvCxnSpPr>
        <xdr:cNvPr id="251" name="直線コネクタ 250">
          <a:extLst>
            <a:ext uri="{FF2B5EF4-FFF2-40B4-BE49-F238E27FC236}">
              <a16:creationId xmlns:a16="http://schemas.microsoft.com/office/drawing/2014/main" id="{A985D681-9363-4D7E-A422-2C65E2AD65D6}"/>
            </a:ext>
          </a:extLst>
        </xdr:cNvPr>
        <xdr:cNvCxnSpPr/>
      </xdr:nvCxnSpPr>
      <xdr:spPr>
        <a:xfrm flipV="1">
          <a:off x="7861300" y="109914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140843</xdr:rowOff>
    </xdr:from>
    <xdr:to>
      <xdr:col>36</xdr:col>
      <xdr:colOff>165100</xdr:colOff>
      <xdr:row>64</xdr:row>
      <xdr:rowOff>70993</xdr:rowOff>
    </xdr:to>
    <xdr:sp macro="" textlink="">
      <xdr:nvSpPr>
        <xdr:cNvPr id="252" name="楕円 251">
          <a:extLst>
            <a:ext uri="{FF2B5EF4-FFF2-40B4-BE49-F238E27FC236}">
              <a16:creationId xmlns:a16="http://schemas.microsoft.com/office/drawing/2014/main" id="{FE394879-FF7D-4508-9F28-3FD5A6FF3A24}"/>
            </a:ext>
          </a:extLst>
        </xdr:cNvPr>
        <xdr:cNvSpPr/>
      </xdr:nvSpPr>
      <xdr:spPr>
        <a:xfrm>
          <a:off x="6921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19431</xdr:rowOff>
    </xdr:from>
    <xdr:to>
      <xdr:col>41</xdr:col>
      <xdr:colOff>50800</xdr:colOff>
      <xdr:row>64</xdr:row>
      <xdr:rowOff>20193</xdr:rowOff>
    </xdr:to>
    <xdr:cxnSp macro="">
      <xdr:nvCxnSpPr>
        <xdr:cNvPr id="253" name="直線コネクタ 252">
          <a:extLst>
            <a:ext uri="{FF2B5EF4-FFF2-40B4-BE49-F238E27FC236}">
              <a16:creationId xmlns:a16="http://schemas.microsoft.com/office/drawing/2014/main" id="{89C12EAD-8A6C-4C21-B015-7656B119C560}"/>
            </a:ext>
          </a:extLst>
        </xdr:cNvPr>
        <xdr:cNvCxnSpPr/>
      </xdr:nvCxnSpPr>
      <xdr:spPr>
        <a:xfrm flipV="1">
          <a:off x="6972300" y="1099223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a:extLst>
            <a:ext uri="{FF2B5EF4-FFF2-40B4-BE49-F238E27FC236}">
              <a16:creationId xmlns:a16="http://schemas.microsoft.com/office/drawing/2014/main" id="{D4491E43-4A0B-4227-B529-F72232921E1C}"/>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a:extLst>
            <a:ext uri="{FF2B5EF4-FFF2-40B4-BE49-F238E27FC236}">
              <a16:creationId xmlns:a16="http://schemas.microsoft.com/office/drawing/2014/main" id="{296D4EAE-4E53-4BEA-8A7E-914FDCA364EA}"/>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a:extLst>
            <a:ext uri="{FF2B5EF4-FFF2-40B4-BE49-F238E27FC236}">
              <a16:creationId xmlns:a16="http://schemas.microsoft.com/office/drawing/2014/main" id="{D2AF7192-73B8-4FF7-89F2-1F460B7819F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a:extLst>
            <a:ext uri="{FF2B5EF4-FFF2-40B4-BE49-F238E27FC236}">
              <a16:creationId xmlns:a16="http://schemas.microsoft.com/office/drawing/2014/main" id="{F02701E2-2142-4864-A2F0-55E8F2537ED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59834</xdr:rowOff>
    </xdr:from>
    <xdr:ext cx="469744" cy="259045"/>
    <xdr:sp macro="" textlink="">
      <xdr:nvSpPr>
        <xdr:cNvPr id="258" name="n_1mainValue【体育館・プール】&#10;一人当たり面積">
          <a:extLst>
            <a:ext uri="{FF2B5EF4-FFF2-40B4-BE49-F238E27FC236}">
              <a16:creationId xmlns:a16="http://schemas.microsoft.com/office/drawing/2014/main" id="{1CE8BC49-5B40-4CAA-98A6-D32C210A375F}"/>
            </a:ext>
          </a:extLst>
        </xdr:cNvPr>
        <xdr:cNvSpPr txBox="1"/>
      </xdr:nvSpPr>
      <xdr:spPr>
        <a:xfrm>
          <a:off x="93917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60596</xdr:rowOff>
    </xdr:from>
    <xdr:ext cx="469744" cy="259045"/>
    <xdr:sp macro="" textlink="">
      <xdr:nvSpPr>
        <xdr:cNvPr id="259" name="n_2mainValue【体育館・プール】&#10;一人当たり面積">
          <a:extLst>
            <a:ext uri="{FF2B5EF4-FFF2-40B4-BE49-F238E27FC236}">
              <a16:creationId xmlns:a16="http://schemas.microsoft.com/office/drawing/2014/main" id="{B4ADDD2D-1C6B-41CA-ACC0-62C36403CB18}"/>
            </a:ext>
          </a:extLst>
        </xdr:cNvPr>
        <xdr:cNvSpPr txBox="1"/>
      </xdr:nvSpPr>
      <xdr:spPr>
        <a:xfrm>
          <a:off x="8515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61358</xdr:rowOff>
    </xdr:from>
    <xdr:ext cx="469744" cy="259045"/>
    <xdr:sp macro="" textlink="">
      <xdr:nvSpPr>
        <xdr:cNvPr id="260" name="n_3mainValue【体育館・プール】&#10;一人当たり面積">
          <a:extLst>
            <a:ext uri="{FF2B5EF4-FFF2-40B4-BE49-F238E27FC236}">
              <a16:creationId xmlns:a16="http://schemas.microsoft.com/office/drawing/2014/main" id="{750B3BCD-2F21-46D3-BE20-4C6B9BA6281D}"/>
            </a:ext>
          </a:extLst>
        </xdr:cNvPr>
        <xdr:cNvSpPr txBox="1"/>
      </xdr:nvSpPr>
      <xdr:spPr>
        <a:xfrm>
          <a:off x="76264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62120</xdr:rowOff>
    </xdr:from>
    <xdr:ext cx="469744" cy="259045"/>
    <xdr:sp macro="" textlink="">
      <xdr:nvSpPr>
        <xdr:cNvPr id="261" name="n_4mainValue【体育館・プール】&#10;一人当たり面積">
          <a:extLst>
            <a:ext uri="{FF2B5EF4-FFF2-40B4-BE49-F238E27FC236}">
              <a16:creationId xmlns:a16="http://schemas.microsoft.com/office/drawing/2014/main" id="{AC0C55B9-65ED-45CD-8CF4-03CCBDFE28C8}"/>
            </a:ext>
          </a:extLst>
        </xdr:cNvPr>
        <xdr:cNvSpPr txBox="1"/>
      </xdr:nvSpPr>
      <xdr:spPr>
        <a:xfrm>
          <a:off x="6737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A2C21AE-F317-4677-92D4-2E750E72E9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174EA54-28BA-44A0-AA6F-B3FC2C8B9B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B1149B0-A023-47EF-973C-7072D797FF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559DBEB-4784-43F3-B4C2-2630F83ACF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BDDB069-B901-4A03-986D-78C9A69E2C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CF93F05-D58A-4A2F-A36B-6FE02FA68F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E591B50-CDF2-4ACC-A615-CFC6EED40D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C717E34-312A-4876-89FE-BD50C6A537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A7A0D8F-ADDB-4F92-9FA1-E798229BDB1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B0CDF51-1B8A-45AE-B5ED-E66415DC2F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9E563B2-4D21-4441-844E-6450BACD27B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C345865-2502-40E9-B92E-9F3131931E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F9772F54-5527-4CB9-8D9A-8C9C58C330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18B0CA6-734F-4D4D-9661-A6F7163206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FFCF4D3-E725-417D-90F6-EF5D9639A59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E4765C7-6099-46E3-A03C-AD29DBA2C53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0C2DE7B-FF69-4CF5-AD10-49447ACFAF7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9ACEAB01-5F8B-40FE-97CB-7BF47E6239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391845F5-F693-42A9-8A92-F4FFD27526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C94172E-9455-4722-A4DF-A316FC6F3E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62F884A-0734-4916-B58F-F68817E4C25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FD6C1DD-19D5-4602-AB9F-C2C2F40FE5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67329733-7C4F-4D10-86A1-103A826848F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C8B6DE9F-DE83-42B1-ACF7-DDECF58D93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8F0DC0BD-13E4-4852-9856-C4E233470F7A}"/>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F8237B1A-5A04-436A-9151-0201E2C9778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9F39D0C-2C89-4345-865C-BB593A7691E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4ACD1F61-B663-4959-B74D-B903A4C7541B}"/>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3DAF2517-29D1-4802-AC48-3801E762C508}"/>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71A0E9B0-4FD6-408E-9504-40DE7C2B6C7F}"/>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a16="http://schemas.microsoft.com/office/drawing/2014/main" id="{7A4B17B3-0517-4A1A-9D7E-F05A39235CD8}"/>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a16="http://schemas.microsoft.com/office/drawing/2014/main" id="{68D942FA-51FF-4AEF-BE4B-340C741D7A98}"/>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a16="http://schemas.microsoft.com/office/drawing/2014/main" id="{470450C3-B9D8-40FC-A69E-9CA7D987F8E2}"/>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id="{4C84CAF8-6FC2-4805-A23B-2D5E0ACFD74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a16="http://schemas.microsoft.com/office/drawing/2014/main" id="{8B8089FF-8E25-4A3A-A623-3B3C90B1F37E}"/>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62BC18A-4841-4E75-9D1E-7A43FDF501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C8CFADA-42E9-4CFC-8032-CBB84F5164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8095E7F-F8DD-4A9D-A6CF-D501439B56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A500D65-F658-458A-A667-470AECC38A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4EB7297-8E5B-4463-B74F-F23A7AD302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2" name="楕円 301">
          <a:extLst>
            <a:ext uri="{FF2B5EF4-FFF2-40B4-BE49-F238E27FC236}">
              <a16:creationId xmlns:a16="http://schemas.microsoft.com/office/drawing/2014/main" id="{5A54F0C4-FE7D-4544-B3B0-F5C3632AEF67}"/>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E0893105-79DD-4D9C-9730-471259608BC3}"/>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4" name="楕円 303">
          <a:extLst>
            <a:ext uri="{FF2B5EF4-FFF2-40B4-BE49-F238E27FC236}">
              <a16:creationId xmlns:a16="http://schemas.microsoft.com/office/drawing/2014/main" id="{D1E59E95-6834-475C-974F-6AF74086D9D4}"/>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id="{C9445EFB-8099-4B9D-98DC-343FD28BC0A4}"/>
            </a:ext>
          </a:extLst>
        </xdr:cNvPr>
        <xdr:cNvCxnSpPr/>
      </xdr:nvCxnSpPr>
      <xdr:spPr>
        <a:xfrm>
          <a:off x="3797300" y="142913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06" name="楕円 305">
          <a:extLst>
            <a:ext uri="{FF2B5EF4-FFF2-40B4-BE49-F238E27FC236}">
              <a16:creationId xmlns:a16="http://schemas.microsoft.com/office/drawing/2014/main" id="{CECB6565-A327-4B18-9CA5-2F160A5244D2}"/>
            </a:ext>
          </a:extLst>
        </xdr:cNvPr>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60961</xdr:rowOff>
    </xdr:to>
    <xdr:cxnSp macro="">
      <xdr:nvCxnSpPr>
        <xdr:cNvPr id="307" name="直線コネクタ 306">
          <a:extLst>
            <a:ext uri="{FF2B5EF4-FFF2-40B4-BE49-F238E27FC236}">
              <a16:creationId xmlns:a16="http://schemas.microsoft.com/office/drawing/2014/main" id="{CA5D9112-2A13-415F-95C8-A9FE585564CE}"/>
            </a:ext>
          </a:extLst>
        </xdr:cNvPr>
        <xdr:cNvCxnSpPr/>
      </xdr:nvCxnSpPr>
      <xdr:spPr>
        <a:xfrm>
          <a:off x="2908300" y="14251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08" name="楕円 307">
          <a:extLst>
            <a:ext uri="{FF2B5EF4-FFF2-40B4-BE49-F238E27FC236}">
              <a16:creationId xmlns:a16="http://schemas.microsoft.com/office/drawing/2014/main" id="{BA3C3E0A-795E-483B-B459-951C44AE5099}"/>
            </a:ext>
          </a:extLst>
        </xdr:cNvPr>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20955</xdr:rowOff>
    </xdr:to>
    <xdr:cxnSp macro="">
      <xdr:nvCxnSpPr>
        <xdr:cNvPr id="309" name="直線コネクタ 308">
          <a:extLst>
            <a:ext uri="{FF2B5EF4-FFF2-40B4-BE49-F238E27FC236}">
              <a16:creationId xmlns:a16="http://schemas.microsoft.com/office/drawing/2014/main" id="{637A01E1-E69D-46C1-ACCD-43D449A8AADA}"/>
            </a:ext>
          </a:extLst>
        </xdr:cNvPr>
        <xdr:cNvCxnSpPr/>
      </xdr:nvCxnSpPr>
      <xdr:spPr>
        <a:xfrm>
          <a:off x="2019300" y="1421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10" name="楕円 309">
          <a:extLst>
            <a:ext uri="{FF2B5EF4-FFF2-40B4-BE49-F238E27FC236}">
              <a16:creationId xmlns:a16="http://schemas.microsoft.com/office/drawing/2014/main" id="{CEA5D92A-CEF3-4277-958E-0042A65F3ECB}"/>
            </a:ext>
          </a:extLst>
        </xdr:cNvPr>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154305</xdr:rowOff>
    </xdr:to>
    <xdr:cxnSp macro="">
      <xdr:nvCxnSpPr>
        <xdr:cNvPr id="311" name="直線コネクタ 310">
          <a:extLst>
            <a:ext uri="{FF2B5EF4-FFF2-40B4-BE49-F238E27FC236}">
              <a16:creationId xmlns:a16="http://schemas.microsoft.com/office/drawing/2014/main" id="{7F1ED7C3-D635-4413-A4B3-D9E0E6A68877}"/>
            </a:ext>
          </a:extLst>
        </xdr:cNvPr>
        <xdr:cNvCxnSpPr/>
      </xdr:nvCxnSpPr>
      <xdr:spPr>
        <a:xfrm>
          <a:off x="1130300" y="1417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a:extLst>
            <a:ext uri="{FF2B5EF4-FFF2-40B4-BE49-F238E27FC236}">
              <a16:creationId xmlns:a16="http://schemas.microsoft.com/office/drawing/2014/main" id="{9DFB2FF1-A0B2-486E-A42A-3A473946BA38}"/>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a:extLst>
            <a:ext uri="{FF2B5EF4-FFF2-40B4-BE49-F238E27FC236}">
              <a16:creationId xmlns:a16="http://schemas.microsoft.com/office/drawing/2014/main" id="{401C85A1-78BF-4551-B9F9-882CD17723E7}"/>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a:extLst>
            <a:ext uri="{FF2B5EF4-FFF2-40B4-BE49-F238E27FC236}">
              <a16:creationId xmlns:a16="http://schemas.microsoft.com/office/drawing/2014/main" id="{A25E979C-03CD-407E-AC49-44BC05C3F151}"/>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a:extLst>
            <a:ext uri="{FF2B5EF4-FFF2-40B4-BE49-F238E27FC236}">
              <a16:creationId xmlns:a16="http://schemas.microsoft.com/office/drawing/2014/main" id="{FF3CDCE9-3758-49EB-94C3-8BB297FD51BC}"/>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16" name="n_1mainValue【福祉施設】&#10;有形固定資産減価償却率">
          <a:extLst>
            <a:ext uri="{FF2B5EF4-FFF2-40B4-BE49-F238E27FC236}">
              <a16:creationId xmlns:a16="http://schemas.microsoft.com/office/drawing/2014/main" id="{9CF74E64-D372-439E-B112-761A7A0A1359}"/>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7" name="n_2mainValue【福祉施設】&#10;有形固定資産減価償却率">
          <a:extLst>
            <a:ext uri="{FF2B5EF4-FFF2-40B4-BE49-F238E27FC236}">
              <a16:creationId xmlns:a16="http://schemas.microsoft.com/office/drawing/2014/main" id="{8455D61C-33FB-461F-A976-A55BD0A0B9AA}"/>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8" name="n_3mainValue【福祉施設】&#10;有形固定資産減価償却率">
          <a:extLst>
            <a:ext uri="{FF2B5EF4-FFF2-40B4-BE49-F238E27FC236}">
              <a16:creationId xmlns:a16="http://schemas.microsoft.com/office/drawing/2014/main" id="{A7DBDC21-BA31-4B00-8B5C-14B73DFAAEC8}"/>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9" name="n_4mainValue【福祉施設】&#10;有形固定資産減価償却率">
          <a:extLst>
            <a:ext uri="{FF2B5EF4-FFF2-40B4-BE49-F238E27FC236}">
              <a16:creationId xmlns:a16="http://schemas.microsoft.com/office/drawing/2014/main" id="{318E5CE8-536C-45E6-9AD7-7725D1CD7E6F}"/>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8961CB-ACC3-49A0-9FB3-8B184A1A9D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F622A17-43F5-4826-9680-D98452124C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28BA38E-BAE8-41C5-B97D-DA4BC99992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FD10D54-01C6-439B-94E4-0D44BB2AF9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B581C0E-6A34-4F17-B758-35FFBB1A1F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341466A-2831-40B1-B2A4-940B0A9FDE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7410916-6591-4292-90F8-3D03373C1E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B8DC9A8-D704-4827-A220-4699925554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E6098A7-40FF-4B34-8124-E07F2489EC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D377B11-23B9-4791-8779-C7E24F5E46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84C7DEC9-0B34-4C5A-8DE4-EE4DBFF43D2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F9BF39BC-CC24-4C97-8BB8-A76C8DBA6A5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57247937-AC22-4090-A226-AA9AE57A9BA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CBA00A23-E443-4DD8-A15C-219A32DEE62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E261C38C-8742-4901-B5A9-3FAE74650D6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3448459E-594A-4F59-917D-C3CAEF827C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C7C9ACD6-65BB-43F5-ACA9-053AC81F045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C39F8E98-D630-4624-897B-A8C0695C879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C440451F-C776-4178-8C4B-4E04659AD50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E93847A7-237E-4EB0-B7B5-26A05A53619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84E8DEE-CC70-4519-84F7-264BC5BCD8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80196BB-ED38-48B5-84F8-9103607FB3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BBB0219A-2019-4133-94C1-34E449E1DB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a:extLst>
            <a:ext uri="{FF2B5EF4-FFF2-40B4-BE49-F238E27FC236}">
              <a16:creationId xmlns:a16="http://schemas.microsoft.com/office/drawing/2014/main" id="{67E16B73-2B1A-4B21-BD31-885491D61D12}"/>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a:extLst>
            <a:ext uri="{FF2B5EF4-FFF2-40B4-BE49-F238E27FC236}">
              <a16:creationId xmlns:a16="http://schemas.microsoft.com/office/drawing/2014/main" id="{12D88884-B803-435B-A38E-B3A8F7AE6569}"/>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a:extLst>
            <a:ext uri="{FF2B5EF4-FFF2-40B4-BE49-F238E27FC236}">
              <a16:creationId xmlns:a16="http://schemas.microsoft.com/office/drawing/2014/main" id="{94ED3377-89B5-47E7-9653-4F927D4799CE}"/>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a:extLst>
            <a:ext uri="{FF2B5EF4-FFF2-40B4-BE49-F238E27FC236}">
              <a16:creationId xmlns:a16="http://schemas.microsoft.com/office/drawing/2014/main" id="{32EF7014-4F9C-4F70-9CA4-695618907256}"/>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a:extLst>
            <a:ext uri="{FF2B5EF4-FFF2-40B4-BE49-F238E27FC236}">
              <a16:creationId xmlns:a16="http://schemas.microsoft.com/office/drawing/2014/main" id="{FFA595DA-151D-4C70-A0CD-4F22FA6A717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a:extLst>
            <a:ext uri="{FF2B5EF4-FFF2-40B4-BE49-F238E27FC236}">
              <a16:creationId xmlns:a16="http://schemas.microsoft.com/office/drawing/2014/main" id="{BA8C9CED-52AD-4AC9-AC76-D8EDFB532E80}"/>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a:extLst>
            <a:ext uri="{FF2B5EF4-FFF2-40B4-BE49-F238E27FC236}">
              <a16:creationId xmlns:a16="http://schemas.microsoft.com/office/drawing/2014/main" id="{DF391782-9549-4693-8DA3-FE3B5EE6FDA1}"/>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a:extLst>
            <a:ext uri="{FF2B5EF4-FFF2-40B4-BE49-F238E27FC236}">
              <a16:creationId xmlns:a16="http://schemas.microsoft.com/office/drawing/2014/main" id="{78CFA6AD-049B-40D6-8108-F0C2E3D76E0E}"/>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a:extLst>
            <a:ext uri="{FF2B5EF4-FFF2-40B4-BE49-F238E27FC236}">
              <a16:creationId xmlns:a16="http://schemas.microsoft.com/office/drawing/2014/main" id="{3FC9E442-86AF-4E4D-A0E2-9DD890391165}"/>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a:extLst>
            <a:ext uri="{FF2B5EF4-FFF2-40B4-BE49-F238E27FC236}">
              <a16:creationId xmlns:a16="http://schemas.microsoft.com/office/drawing/2014/main" id="{FA207D27-12A0-4183-B73F-16D72601DA08}"/>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a:extLst>
            <a:ext uri="{FF2B5EF4-FFF2-40B4-BE49-F238E27FC236}">
              <a16:creationId xmlns:a16="http://schemas.microsoft.com/office/drawing/2014/main" id="{B3EE2220-0746-48BA-A7F5-2205B2637159}"/>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38CE9CA-6ABE-4849-9C98-0FA395037A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3977802-0FF1-4417-8390-97074AB10A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D35AF0C-DADF-43CB-8A07-6AB005B6B7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9534B28-AE55-4E83-B040-8DFF9CF38A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B352CFE-96DE-4158-B36A-8BFED67CC4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16256</xdr:rowOff>
    </xdr:from>
    <xdr:to>
      <xdr:col>55</xdr:col>
      <xdr:colOff>50800</xdr:colOff>
      <xdr:row>86</xdr:row>
      <xdr:rowOff>117856</xdr:rowOff>
    </xdr:to>
    <xdr:sp macro="" textlink="">
      <xdr:nvSpPr>
        <xdr:cNvPr id="359" name="楕円 358">
          <a:extLst>
            <a:ext uri="{FF2B5EF4-FFF2-40B4-BE49-F238E27FC236}">
              <a16:creationId xmlns:a16="http://schemas.microsoft.com/office/drawing/2014/main" id="{B76F2940-2D7C-480D-BF98-0EB2C561485A}"/>
            </a:ext>
          </a:extLst>
        </xdr:cNvPr>
        <xdr:cNvSpPr/>
      </xdr:nvSpPr>
      <xdr:spPr>
        <a:xfrm>
          <a:off x="104267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102633</xdr:rowOff>
    </xdr:from>
    <xdr:ext cx="469744" cy="259045"/>
    <xdr:sp macro="" textlink="">
      <xdr:nvSpPr>
        <xdr:cNvPr id="360" name="【福祉施設】&#10;一人当たり面積該当値テキスト">
          <a:extLst>
            <a:ext uri="{FF2B5EF4-FFF2-40B4-BE49-F238E27FC236}">
              <a16:creationId xmlns:a16="http://schemas.microsoft.com/office/drawing/2014/main" id="{36D27644-6853-4B0B-A41A-A8A199A68CC8}"/>
            </a:ext>
          </a:extLst>
        </xdr:cNvPr>
        <xdr:cNvSpPr txBox="1"/>
      </xdr:nvSpPr>
      <xdr:spPr>
        <a:xfrm>
          <a:off x="10515600" y="1467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361" name="楕円 360">
          <a:extLst>
            <a:ext uri="{FF2B5EF4-FFF2-40B4-BE49-F238E27FC236}">
              <a16:creationId xmlns:a16="http://schemas.microsoft.com/office/drawing/2014/main" id="{1D1A8E55-C7E9-438A-B5EB-20C850A3CC41}"/>
            </a:ext>
          </a:extLst>
        </xdr:cNvPr>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67056</xdr:rowOff>
    </xdr:from>
    <xdr:to>
      <xdr:col>55</xdr:col>
      <xdr:colOff>0</xdr:colOff>
      <xdr:row>86</xdr:row>
      <xdr:rowOff>68580</xdr:rowOff>
    </xdr:to>
    <xdr:cxnSp macro="">
      <xdr:nvCxnSpPr>
        <xdr:cNvPr id="362" name="直線コネクタ 361">
          <a:extLst>
            <a:ext uri="{FF2B5EF4-FFF2-40B4-BE49-F238E27FC236}">
              <a16:creationId xmlns:a16="http://schemas.microsoft.com/office/drawing/2014/main" id="{E5264BB7-17C5-44D6-B204-CE4BDBBB7B6E}"/>
            </a:ext>
          </a:extLst>
        </xdr:cNvPr>
        <xdr:cNvCxnSpPr/>
      </xdr:nvCxnSpPr>
      <xdr:spPr>
        <a:xfrm flipV="1">
          <a:off x="9639300" y="148117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18542</xdr:rowOff>
    </xdr:from>
    <xdr:to>
      <xdr:col>46</xdr:col>
      <xdr:colOff>38100</xdr:colOff>
      <xdr:row>86</xdr:row>
      <xdr:rowOff>120142</xdr:rowOff>
    </xdr:to>
    <xdr:sp macro="" textlink="">
      <xdr:nvSpPr>
        <xdr:cNvPr id="363" name="楕円 362">
          <a:extLst>
            <a:ext uri="{FF2B5EF4-FFF2-40B4-BE49-F238E27FC236}">
              <a16:creationId xmlns:a16="http://schemas.microsoft.com/office/drawing/2014/main" id="{7DE61BB9-EED2-458F-A9B0-CC7071A48C1D}"/>
            </a:ext>
          </a:extLst>
        </xdr:cNvPr>
        <xdr:cNvSpPr/>
      </xdr:nvSpPr>
      <xdr:spPr>
        <a:xfrm>
          <a:off x="8699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68580</xdr:rowOff>
    </xdr:from>
    <xdr:to>
      <xdr:col>50</xdr:col>
      <xdr:colOff>114300</xdr:colOff>
      <xdr:row>86</xdr:row>
      <xdr:rowOff>69342</xdr:rowOff>
    </xdr:to>
    <xdr:cxnSp macro="">
      <xdr:nvCxnSpPr>
        <xdr:cNvPr id="364" name="直線コネクタ 363">
          <a:extLst>
            <a:ext uri="{FF2B5EF4-FFF2-40B4-BE49-F238E27FC236}">
              <a16:creationId xmlns:a16="http://schemas.microsoft.com/office/drawing/2014/main" id="{428ECB6D-C0AE-4DA9-9223-1FDA917C594A}"/>
            </a:ext>
          </a:extLst>
        </xdr:cNvPr>
        <xdr:cNvCxnSpPr/>
      </xdr:nvCxnSpPr>
      <xdr:spPr>
        <a:xfrm flipV="1">
          <a:off x="8750300" y="148132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365" name="楕円 364">
          <a:extLst>
            <a:ext uri="{FF2B5EF4-FFF2-40B4-BE49-F238E27FC236}">
              <a16:creationId xmlns:a16="http://schemas.microsoft.com/office/drawing/2014/main" id="{D4E629FE-25C3-4FD9-BB8C-348CB9C744C6}"/>
            </a:ext>
          </a:extLst>
        </xdr:cNvPr>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69342</xdr:rowOff>
    </xdr:from>
    <xdr:to>
      <xdr:col>45</xdr:col>
      <xdr:colOff>177800</xdr:colOff>
      <xdr:row>86</xdr:row>
      <xdr:rowOff>70104</xdr:rowOff>
    </xdr:to>
    <xdr:cxnSp macro="">
      <xdr:nvCxnSpPr>
        <xdr:cNvPr id="366" name="直線コネクタ 365">
          <a:extLst>
            <a:ext uri="{FF2B5EF4-FFF2-40B4-BE49-F238E27FC236}">
              <a16:creationId xmlns:a16="http://schemas.microsoft.com/office/drawing/2014/main" id="{B4F5F378-7C69-47D2-8B15-98413D4A596C}"/>
            </a:ext>
          </a:extLst>
        </xdr:cNvPr>
        <xdr:cNvCxnSpPr/>
      </xdr:nvCxnSpPr>
      <xdr:spPr>
        <a:xfrm flipV="1">
          <a:off x="7861300" y="1481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19304</xdr:rowOff>
    </xdr:from>
    <xdr:to>
      <xdr:col>36</xdr:col>
      <xdr:colOff>165100</xdr:colOff>
      <xdr:row>86</xdr:row>
      <xdr:rowOff>120904</xdr:rowOff>
    </xdr:to>
    <xdr:sp macro="" textlink="">
      <xdr:nvSpPr>
        <xdr:cNvPr id="367" name="楕円 366">
          <a:extLst>
            <a:ext uri="{FF2B5EF4-FFF2-40B4-BE49-F238E27FC236}">
              <a16:creationId xmlns:a16="http://schemas.microsoft.com/office/drawing/2014/main" id="{892127BA-033D-464D-A2AB-05AC44C9327D}"/>
            </a:ext>
          </a:extLst>
        </xdr:cNvPr>
        <xdr:cNvSpPr/>
      </xdr:nvSpPr>
      <xdr:spPr>
        <a:xfrm>
          <a:off x="6921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70104</xdr:rowOff>
    </xdr:from>
    <xdr:to>
      <xdr:col>41</xdr:col>
      <xdr:colOff>50800</xdr:colOff>
      <xdr:row>86</xdr:row>
      <xdr:rowOff>70104</xdr:rowOff>
    </xdr:to>
    <xdr:cxnSp macro="">
      <xdr:nvCxnSpPr>
        <xdr:cNvPr id="368" name="直線コネクタ 367">
          <a:extLst>
            <a:ext uri="{FF2B5EF4-FFF2-40B4-BE49-F238E27FC236}">
              <a16:creationId xmlns:a16="http://schemas.microsoft.com/office/drawing/2014/main" id="{1645C6D1-2037-47F8-9818-01C54EF32DD5}"/>
            </a:ext>
          </a:extLst>
        </xdr:cNvPr>
        <xdr:cNvCxnSpPr/>
      </xdr:nvCxnSpPr>
      <xdr:spPr>
        <a:xfrm>
          <a:off x="6972300" y="14814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a:extLst>
            <a:ext uri="{FF2B5EF4-FFF2-40B4-BE49-F238E27FC236}">
              <a16:creationId xmlns:a16="http://schemas.microsoft.com/office/drawing/2014/main" id="{184AB6A9-6B8B-4D38-890A-0A9B984A0183}"/>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a:extLst>
            <a:ext uri="{FF2B5EF4-FFF2-40B4-BE49-F238E27FC236}">
              <a16:creationId xmlns:a16="http://schemas.microsoft.com/office/drawing/2014/main" id="{E3ED9B37-AA1A-4166-A8D3-E77F97113CA4}"/>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a:extLst>
            <a:ext uri="{FF2B5EF4-FFF2-40B4-BE49-F238E27FC236}">
              <a16:creationId xmlns:a16="http://schemas.microsoft.com/office/drawing/2014/main" id="{8DCC3644-F9C7-4446-821B-CCE561D85D1F}"/>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a:extLst>
            <a:ext uri="{FF2B5EF4-FFF2-40B4-BE49-F238E27FC236}">
              <a16:creationId xmlns:a16="http://schemas.microsoft.com/office/drawing/2014/main" id="{E1D48BB2-AF18-4D6F-9F23-E46ACDEDF2EF}"/>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110507</xdr:rowOff>
    </xdr:from>
    <xdr:ext cx="469744" cy="259045"/>
    <xdr:sp macro="" textlink="">
      <xdr:nvSpPr>
        <xdr:cNvPr id="373" name="n_1mainValue【福祉施設】&#10;一人当たり面積">
          <a:extLst>
            <a:ext uri="{FF2B5EF4-FFF2-40B4-BE49-F238E27FC236}">
              <a16:creationId xmlns:a16="http://schemas.microsoft.com/office/drawing/2014/main" id="{A3B3D329-8680-473A-9462-9B5A14F29BC5}"/>
            </a:ext>
          </a:extLst>
        </xdr:cNvPr>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111269</xdr:rowOff>
    </xdr:from>
    <xdr:ext cx="469744" cy="259045"/>
    <xdr:sp macro="" textlink="">
      <xdr:nvSpPr>
        <xdr:cNvPr id="374" name="n_2mainValue【福祉施設】&#10;一人当たり面積">
          <a:extLst>
            <a:ext uri="{FF2B5EF4-FFF2-40B4-BE49-F238E27FC236}">
              <a16:creationId xmlns:a16="http://schemas.microsoft.com/office/drawing/2014/main" id="{0E89AC60-11EF-46B1-9C0E-D31FD4930987}"/>
            </a:ext>
          </a:extLst>
        </xdr:cNvPr>
        <xdr:cNvSpPr txBox="1"/>
      </xdr:nvSpPr>
      <xdr:spPr>
        <a:xfrm>
          <a:off x="85154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75" name="n_3mainValue【福祉施設】&#10;一人当たり面積">
          <a:extLst>
            <a:ext uri="{FF2B5EF4-FFF2-40B4-BE49-F238E27FC236}">
              <a16:creationId xmlns:a16="http://schemas.microsoft.com/office/drawing/2014/main" id="{D47151C2-FA5F-4D84-B226-18BC795AA583}"/>
            </a:ext>
          </a:extLst>
        </xdr:cNvPr>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112031</xdr:rowOff>
    </xdr:from>
    <xdr:ext cx="469744" cy="259045"/>
    <xdr:sp macro="" textlink="">
      <xdr:nvSpPr>
        <xdr:cNvPr id="376" name="n_4mainValue【福祉施設】&#10;一人当たり面積">
          <a:extLst>
            <a:ext uri="{FF2B5EF4-FFF2-40B4-BE49-F238E27FC236}">
              <a16:creationId xmlns:a16="http://schemas.microsoft.com/office/drawing/2014/main" id="{18FDC11E-B253-4A52-A69B-86E30E779167}"/>
            </a:ext>
          </a:extLst>
        </xdr:cNvPr>
        <xdr:cNvSpPr txBox="1"/>
      </xdr:nvSpPr>
      <xdr:spPr>
        <a:xfrm>
          <a:off x="6737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10793B7-E616-40AB-BB71-2596B184A2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5E9FEBB6-675B-4778-88CF-A9C7E06D74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9BF6211C-B843-4495-A5DB-3BD295796B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9F827A2-1D20-4C9C-9CCC-8D3E6DDF7D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678AE53-8FA4-4684-A43B-6F97830FF8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F4A2D1B3-5047-4DCD-8594-3DDCC6B3F7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6D80305-83A6-40D5-B2CD-15CF62F686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7D9CA8A-A6B7-49CB-9A42-3042D684A3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8C260103-BED4-4063-9172-377D8DF801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65999582-A99F-4EEC-B4AD-DF925EACF7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5962D507-20AC-4DB1-9708-1CE749D612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9A4CA45-5BE0-4E34-8398-56456EBAB1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100135D7-133A-422C-BA95-90ECC8239A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BA1DA29C-B52C-4394-B6B4-20639DD84A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814DB78E-C1E0-4EE2-B81D-95A1741E1E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FEFC4CD-3F7F-4365-BE4C-4D3A260452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597C55E2-A000-4B4A-9809-6BFC89FE55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BC55622-A742-46FA-982E-F23E05469D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3F6D4EA0-2ECF-4896-A589-AEE38D7F16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AB89D2C-7FC9-4EA3-ABFC-D7FF1C1D69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B5B1ACE7-3890-4E2F-A68D-4387E4AAF2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784093C-26EB-4DFA-8F51-CB38BEEEE2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3A5A6911-ECB9-4BC5-A03F-35307F2D67F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6F3D52-CE33-404F-A4F1-12488C970B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4480B90A-DCD2-4DD4-974D-B12C15AF2B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6357083-1101-4880-8848-0F41DB0F67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E76932F8-0C22-4902-A462-D36F23AF5C4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20FC8CE2-D4EF-4C7D-BF59-B569A8AC04A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728B9440-5101-4C6F-9D3D-5E94C7EED42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5F039105-FEFB-4AC4-B538-C2028F68BD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4C12AEB-52B5-4F35-8AFE-26E1D2B7BC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322563E0-F902-49E1-8DAF-153F1652F05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1A4C05C1-EFC5-48AD-9A7D-7E5C1DCA908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AB65BEA1-390F-4CFC-97DE-398CA3A88F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3A0CAE6E-57A4-4ACD-A0F0-A66B45E3ECD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F1FF40BA-71CB-451B-9B99-CD2E06902D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BFDD880E-479C-46F4-B571-4F62DC5D7A2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8BBED30E-F498-4803-AEA7-128A3F19B33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C6A6BC67-DF89-46F1-82EF-64F45569570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4828AAE6-7A67-4279-A763-CF5AB8F5D9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7D824550-1DCB-45CA-86E1-8202953F2CC6}"/>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DB12457C-A819-4445-9FB1-84620FB6CE8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441EE072-2385-42D8-9338-DC5F21697A5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929C2E15-0D16-46F4-9074-443D1F8BFC71}"/>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1" name="直線コネクタ 420">
          <a:extLst>
            <a:ext uri="{FF2B5EF4-FFF2-40B4-BE49-F238E27FC236}">
              <a16:creationId xmlns:a16="http://schemas.microsoft.com/office/drawing/2014/main" id="{1B91625B-4DB6-40DC-B120-F07B2E2BBEDB}"/>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C9D01DC8-1BCE-4D5B-ACA0-A4E82D9BE144}"/>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3" name="フローチャート: 判断 422">
          <a:extLst>
            <a:ext uri="{FF2B5EF4-FFF2-40B4-BE49-F238E27FC236}">
              <a16:creationId xmlns:a16="http://schemas.microsoft.com/office/drawing/2014/main" id="{E1F5A3FD-08FB-417A-8EDE-A9E5F960774E}"/>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4" name="フローチャート: 判断 423">
          <a:extLst>
            <a:ext uri="{FF2B5EF4-FFF2-40B4-BE49-F238E27FC236}">
              <a16:creationId xmlns:a16="http://schemas.microsoft.com/office/drawing/2014/main" id="{A86BB48C-F545-4EF9-8BBA-D09A6D6EE7A6}"/>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5" name="フローチャート: 判断 424">
          <a:extLst>
            <a:ext uri="{FF2B5EF4-FFF2-40B4-BE49-F238E27FC236}">
              <a16:creationId xmlns:a16="http://schemas.microsoft.com/office/drawing/2014/main" id="{516E897D-66A9-4D14-841C-EB7442BD591D}"/>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a16="http://schemas.microsoft.com/office/drawing/2014/main" id="{7D0E02E6-26E8-4A19-BD32-932B9904320C}"/>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7" name="フローチャート: 判断 426">
          <a:extLst>
            <a:ext uri="{FF2B5EF4-FFF2-40B4-BE49-F238E27FC236}">
              <a16:creationId xmlns:a16="http://schemas.microsoft.com/office/drawing/2014/main" id="{FB2C2ED3-571B-4F69-ADE6-57C76094FC45}"/>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77A9A83-6B80-4896-AC91-ED8125C77CA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0B979B6-A434-4A1E-A918-34791A6E35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35629D7-F726-4D07-9E6E-4D4B84DF56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8832DF-0556-4CE2-AFBF-DA8DDA1344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5B2FFE5-4487-4BF5-AD23-6A3AEC449B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158750</xdr:rowOff>
    </xdr:from>
    <xdr:to>
      <xdr:col>85</xdr:col>
      <xdr:colOff>177800</xdr:colOff>
      <xdr:row>35</xdr:row>
      <xdr:rowOff>88900</xdr:rowOff>
    </xdr:to>
    <xdr:sp macro="" textlink="">
      <xdr:nvSpPr>
        <xdr:cNvPr id="433" name="楕円 432">
          <a:extLst>
            <a:ext uri="{FF2B5EF4-FFF2-40B4-BE49-F238E27FC236}">
              <a16:creationId xmlns:a16="http://schemas.microsoft.com/office/drawing/2014/main" id="{8BC79104-31BD-4EC0-8224-1387AA66D375}"/>
            </a:ext>
          </a:extLst>
        </xdr:cNvPr>
        <xdr:cNvSpPr/>
      </xdr:nvSpPr>
      <xdr:spPr>
        <a:xfrm>
          <a:off x="16268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10177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891F3B2-E5F0-4901-BFED-7887C53513BB}"/>
            </a:ext>
          </a:extLst>
        </xdr:cNvPr>
        <xdr:cNvSpPr txBox="1"/>
      </xdr:nvSpPr>
      <xdr:spPr>
        <a:xfrm>
          <a:off x="16357600"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52070</xdr:rowOff>
    </xdr:from>
    <xdr:to>
      <xdr:col>81</xdr:col>
      <xdr:colOff>101600</xdr:colOff>
      <xdr:row>34</xdr:row>
      <xdr:rowOff>153670</xdr:rowOff>
    </xdr:to>
    <xdr:sp macro="" textlink="">
      <xdr:nvSpPr>
        <xdr:cNvPr id="435" name="楕円 434">
          <a:extLst>
            <a:ext uri="{FF2B5EF4-FFF2-40B4-BE49-F238E27FC236}">
              <a16:creationId xmlns:a16="http://schemas.microsoft.com/office/drawing/2014/main" id="{22CD5C22-517A-4D66-8854-CDA958E923BA}"/>
            </a:ext>
          </a:extLst>
        </xdr:cNvPr>
        <xdr:cNvSpPr/>
      </xdr:nvSpPr>
      <xdr:spPr>
        <a:xfrm>
          <a:off x="15430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102870</xdr:rowOff>
    </xdr:from>
    <xdr:to>
      <xdr:col>85</xdr:col>
      <xdr:colOff>127000</xdr:colOff>
      <xdr:row>35</xdr:row>
      <xdr:rowOff>38100</xdr:rowOff>
    </xdr:to>
    <xdr:cxnSp macro="">
      <xdr:nvCxnSpPr>
        <xdr:cNvPr id="436" name="直線コネクタ 435">
          <a:extLst>
            <a:ext uri="{FF2B5EF4-FFF2-40B4-BE49-F238E27FC236}">
              <a16:creationId xmlns:a16="http://schemas.microsoft.com/office/drawing/2014/main" id="{4C283261-2B79-41DD-9B93-E1E4FD01E176}"/>
            </a:ext>
          </a:extLst>
        </xdr:cNvPr>
        <xdr:cNvCxnSpPr/>
      </xdr:nvCxnSpPr>
      <xdr:spPr>
        <a:xfrm>
          <a:off x="15481300" y="59321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73025</xdr:rowOff>
    </xdr:from>
    <xdr:to>
      <xdr:col>76</xdr:col>
      <xdr:colOff>165100</xdr:colOff>
      <xdr:row>37</xdr:row>
      <xdr:rowOff>3175</xdr:rowOff>
    </xdr:to>
    <xdr:sp macro="" textlink="">
      <xdr:nvSpPr>
        <xdr:cNvPr id="437" name="楕円 436">
          <a:extLst>
            <a:ext uri="{FF2B5EF4-FFF2-40B4-BE49-F238E27FC236}">
              <a16:creationId xmlns:a16="http://schemas.microsoft.com/office/drawing/2014/main" id="{D49EFE22-0A6B-4CB5-8AE6-354ED0E2CF96}"/>
            </a:ext>
          </a:extLst>
        </xdr:cNvPr>
        <xdr:cNvSpPr/>
      </xdr:nvSpPr>
      <xdr:spPr>
        <a:xfrm>
          <a:off x="1454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102870</xdr:rowOff>
    </xdr:from>
    <xdr:to>
      <xdr:col>81</xdr:col>
      <xdr:colOff>50800</xdr:colOff>
      <xdr:row>36</xdr:row>
      <xdr:rowOff>123825</xdr:rowOff>
    </xdr:to>
    <xdr:cxnSp macro="">
      <xdr:nvCxnSpPr>
        <xdr:cNvPr id="438" name="直線コネクタ 437">
          <a:extLst>
            <a:ext uri="{FF2B5EF4-FFF2-40B4-BE49-F238E27FC236}">
              <a16:creationId xmlns:a16="http://schemas.microsoft.com/office/drawing/2014/main" id="{D4E0C34E-FD02-4300-AF10-CCA92AFDB215}"/>
            </a:ext>
          </a:extLst>
        </xdr:cNvPr>
        <xdr:cNvCxnSpPr/>
      </xdr:nvCxnSpPr>
      <xdr:spPr>
        <a:xfrm flipV="1">
          <a:off x="14592300" y="5932170"/>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439" name="楕円 438">
          <a:extLst>
            <a:ext uri="{FF2B5EF4-FFF2-40B4-BE49-F238E27FC236}">
              <a16:creationId xmlns:a16="http://schemas.microsoft.com/office/drawing/2014/main" id="{1A89E321-0135-4777-A6D1-E1E07B64454B}"/>
            </a:ext>
          </a:extLst>
        </xdr:cNvPr>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123825</xdr:rowOff>
    </xdr:to>
    <xdr:cxnSp macro="">
      <xdr:nvCxnSpPr>
        <xdr:cNvPr id="440" name="直線コネクタ 439">
          <a:extLst>
            <a:ext uri="{FF2B5EF4-FFF2-40B4-BE49-F238E27FC236}">
              <a16:creationId xmlns:a16="http://schemas.microsoft.com/office/drawing/2014/main" id="{3D6E7719-A667-4EF0-BBE3-86BDE42267D4}"/>
            </a:ext>
          </a:extLst>
        </xdr:cNvPr>
        <xdr:cNvCxnSpPr/>
      </xdr:nvCxnSpPr>
      <xdr:spPr>
        <a:xfrm>
          <a:off x="13703300" y="6242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135890</xdr:rowOff>
    </xdr:from>
    <xdr:to>
      <xdr:col>67</xdr:col>
      <xdr:colOff>101600</xdr:colOff>
      <xdr:row>37</xdr:row>
      <xdr:rowOff>66040</xdr:rowOff>
    </xdr:to>
    <xdr:sp macro="" textlink="">
      <xdr:nvSpPr>
        <xdr:cNvPr id="441" name="楕円 440">
          <a:extLst>
            <a:ext uri="{FF2B5EF4-FFF2-40B4-BE49-F238E27FC236}">
              <a16:creationId xmlns:a16="http://schemas.microsoft.com/office/drawing/2014/main" id="{B4B29755-D80C-48DF-B841-5482462341A4}"/>
            </a:ext>
          </a:extLst>
        </xdr:cNvPr>
        <xdr:cNvSpPr/>
      </xdr:nvSpPr>
      <xdr:spPr>
        <a:xfrm>
          <a:off x="12763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37</xdr:row>
      <xdr:rowOff>15240</xdr:rowOff>
    </xdr:to>
    <xdr:cxnSp macro="">
      <xdr:nvCxnSpPr>
        <xdr:cNvPr id="442" name="直線コネクタ 441">
          <a:extLst>
            <a:ext uri="{FF2B5EF4-FFF2-40B4-BE49-F238E27FC236}">
              <a16:creationId xmlns:a16="http://schemas.microsoft.com/office/drawing/2014/main" id="{158CEF7B-C8D8-4FE4-A9F2-9CF1CFF7B4D1}"/>
            </a:ext>
          </a:extLst>
        </xdr:cNvPr>
        <xdr:cNvCxnSpPr/>
      </xdr:nvCxnSpPr>
      <xdr:spPr>
        <a:xfrm flipV="1">
          <a:off x="12814300" y="624268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C9F54F71-984F-4C56-BB99-9F97F5A89888}"/>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714B8FD6-C6BA-49F2-A11F-70DF64D6DF1A}"/>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3C41DC89-558B-4CFA-9FC9-2F401E21E406}"/>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A42E51B0-7EDC-48DB-9338-5E4FECBE9E92}"/>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170197</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40001DD6-DFFD-4C5F-ADF5-A5284D86AE19}"/>
            </a:ext>
          </a:extLst>
        </xdr:cNvPr>
        <xdr:cNvSpPr txBox="1"/>
      </xdr:nvSpPr>
      <xdr:spPr>
        <a:xfrm>
          <a:off x="15266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3B439BE4-AFE6-42D2-8B37-3514FB2A9999}"/>
            </a:ext>
          </a:extLst>
        </xdr:cNvPr>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F123969E-23E9-44F2-A125-3F6FE494BCF3}"/>
            </a:ext>
          </a:extLst>
        </xdr:cNvPr>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82567</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F94F18D2-3741-48D9-AF18-4958F6EC3B95}"/>
            </a:ext>
          </a:extLst>
        </xdr:cNvPr>
        <xdr:cNvSpPr txBox="1"/>
      </xdr:nvSpPr>
      <xdr:spPr>
        <a:xfrm>
          <a:off x="12611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150588E7-7993-4230-B06D-4F966AC9E5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739E3DC7-F820-4D2D-80B9-E5DF02ECF3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B2B6BD84-A887-437F-A2AF-D4317BDD9E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3C68A39A-DAA1-4159-B7CA-97DC45F612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D5CB8FB-1315-4540-9A76-C46EF22E6F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B0A5B168-D0DF-476B-8D47-671B844100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E1C8D5F-1563-469F-B74C-B8DAFDBDBC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EE50F076-1E1A-4E5A-B0CE-308865090F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D1FA8E8E-5AA3-4345-B8DF-B96F048FCF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AB2402C5-AAFE-40DC-A6D3-D7648A2F3CB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684B39FD-19D3-4FDB-8BAE-0B51741E9E5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a:extLst>
            <a:ext uri="{FF2B5EF4-FFF2-40B4-BE49-F238E27FC236}">
              <a16:creationId xmlns:a16="http://schemas.microsoft.com/office/drawing/2014/main" id="{88440F92-DC29-45FA-8471-5F46DEF8800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9F1A8A2-F465-4351-A075-9E73CE1CF3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a:extLst>
            <a:ext uri="{FF2B5EF4-FFF2-40B4-BE49-F238E27FC236}">
              <a16:creationId xmlns:a16="http://schemas.microsoft.com/office/drawing/2014/main" id="{95E614AE-D265-4269-A546-998D0002555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13138AE5-E7CE-4E0C-B89D-59C9DB40DF6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a:extLst>
            <a:ext uri="{FF2B5EF4-FFF2-40B4-BE49-F238E27FC236}">
              <a16:creationId xmlns:a16="http://schemas.microsoft.com/office/drawing/2014/main" id="{CA772924-DB76-4C96-A325-2B65751634B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D84A4524-3AC4-4F19-AA04-9A3E969351B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a:extLst>
            <a:ext uri="{FF2B5EF4-FFF2-40B4-BE49-F238E27FC236}">
              <a16:creationId xmlns:a16="http://schemas.microsoft.com/office/drawing/2014/main" id="{155E5204-4A94-47DE-8744-7490E6C76AE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316A445A-9747-45B6-A289-8E29047C82C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34BFE819-6D24-49AC-9E58-592ABB5714B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9A986135-5925-478D-9D88-73325ED6FD4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72" name="直線コネクタ 471">
          <a:extLst>
            <a:ext uri="{FF2B5EF4-FFF2-40B4-BE49-F238E27FC236}">
              <a16:creationId xmlns:a16="http://schemas.microsoft.com/office/drawing/2014/main" id="{0A6C6FEE-C474-48A1-BAD1-F9470534C3EA}"/>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3" name="【一般廃棄物処理施設】&#10;一人当たり有形固定資産（償却資産）額最小値テキスト">
          <a:extLst>
            <a:ext uri="{FF2B5EF4-FFF2-40B4-BE49-F238E27FC236}">
              <a16:creationId xmlns:a16="http://schemas.microsoft.com/office/drawing/2014/main" id="{BF8A4991-04C2-4A1F-8560-B8AD6810A79A}"/>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4" name="直線コネクタ 473">
          <a:extLst>
            <a:ext uri="{FF2B5EF4-FFF2-40B4-BE49-F238E27FC236}">
              <a16:creationId xmlns:a16="http://schemas.microsoft.com/office/drawing/2014/main" id="{9CD134D6-D4D7-4386-A252-3B8405492D28}"/>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3E6EFE55-4C32-46FD-9294-2E95FB5D9ADF}"/>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6" name="直線コネクタ 475">
          <a:extLst>
            <a:ext uri="{FF2B5EF4-FFF2-40B4-BE49-F238E27FC236}">
              <a16:creationId xmlns:a16="http://schemas.microsoft.com/office/drawing/2014/main" id="{F587FF47-5CCD-4A5A-9AB3-11C3653EF976}"/>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C9314E5-6095-412B-9408-BD75DCA0B9A8}"/>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8" name="フローチャート: 判断 477">
          <a:extLst>
            <a:ext uri="{FF2B5EF4-FFF2-40B4-BE49-F238E27FC236}">
              <a16:creationId xmlns:a16="http://schemas.microsoft.com/office/drawing/2014/main" id="{B5CE77FB-61F9-415D-B212-FD34C5D1BA2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9" name="フローチャート: 判断 478">
          <a:extLst>
            <a:ext uri="{FF2B5EF4-FFF2-40B4-BE49-F238E27FC236}">
              <a16:creationId xmlns:a16="http://schemas.microsoft.com/office/drawing/2014/main" id="{ED8F7CB4-FFF8-4B9F-BC7F-636FF52204EC}"/>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80" name="フローチャート: 判断 479">
          <a:extLst>
            <a:ext uri="{FF2B5EF4-FFF2-40B4-BE49-F238E27FC236}">
              <a16:creationId xmlns:a16="http://schemas.microsoft.com/office/drawing/2014/main" id="{0669A19A-8B64-4588-951A-E535959A8553}"/>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81" name="フローチャート: 判断 480">
          <a:extLst>
            <a:ext uri="{FF2B5EF4-FFF2-40B4-BE49-F238E27FC236}">
              <a16:creationId xmlns:a16="http://schemas.microsoft.com/office/drawing/2014/main" id="{61430164-2297-4415-993D-71739E50B3F1}"/>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82" name="フローチャート: 判断 481">
          <a:extLst>
            <a:ext uri="{FF2B5EF4-FFF2-40B4-BE49-F238E27FC236}">
              <a16:creationId xmlns:a16="http://schemas.microsoft.com/office/drawing/2014/main" id="{672E033F-829F-405A-A51B-DA734558F047}"/>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C8BD5E1-F211-44A2-B836-5BDEA4D1E7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E46BAE0-40CA-4CBC-892D-8363E00869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DCEAC06-17AB-4ED4-A154-8711BAFF49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38D96D8-65AB-4BEE-834F-02A27995A4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DB9D847-B4FD-4299-9150-BB41B4FC3E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56378</xdr:rowOff>
    </xdr:from>
    <xdr:to>
      <xdr:col>116</xdr:col>
      <xdr:colOff>114300</xdr:colOff>
      <xdr:row>36</xdr:row>
      <xdr:rowOff>157978</xdr:rowOff>
    </xdr:to>
    <xdr:sp macro="" textlink="">
      <xdr:nvSpPr>
        <xdr:cNvPr id="488" name="楕円 487">
          <a:extLst>
            <a:ext uri="{FF2B5EF4-FFF2-40B4-BE49-F238E27FC236}">
              <a16:creationId xmlns:a16="http://schemas.microsoft.com/office/drawing/2014/main" id="{8DE8C538-D32C-4E75-AF00-8806715CE6EF}"/>
            </a:ext>
          </a:extLst>
        </xdr:cNvPr>
        <xdr:cNvSpPr/>
      </xdr:nvSpPr>
      <xdr:spPr>
        <a:xfrm>
          <a:off x="22110700" y="62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79255</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B75F0355-68E9-4411-8839-4F180C989D0A}"/>
            </a:ext>
          </a:extLst>
        </xdr:cNvPr>
        <xdr:cNvSpPr txBox="1"/>
      </xdr:nvSpPr>
      <xdr:spPr>
        <a:xfrm>
          <a:off x="22199600" y="608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16430</xdr:rowOff>
    </xdr:from>
    <xdr:to>
      <xdr:col>112</xdr:col>
      <xdr:colOff>38100</xdr:colOff>
      <xdr:row>36</xdr:row>
      <xdr:rowOff>118030</xdr:rowOff>
    </xdr:to>
    <xdr:sp macro="" textlink="">
      <xdr:nvSpPr>
        <xdr:cNvPr id="490" name="楕円 489">
          <a:extLst>
            <a:ext uri="{FF2B5EF4-FFF2-40B4-BE49-F238E27FC236}">
              <a16:creationId xmlns:a16="http://schemas.microsoft.com/office/drawing/2014/main" id="{ED068F50-7C03-460D-A5E5-0BCDF2B983C9}"/>
            </a:ext>
          </a:extLst>
        </xdr:cNvPr>
        <xdr:cNvSpPr/>
      </xdr:nvSpPr>
      <xdr:spPr>
        <a:xfrm>
          <a:off x="21272500" y="61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67230</xdr:rowOff>
    </xdr:from>
    <xdr:to>
      <xdr:col>116</xdr:col>
      <xdr:colOff>63500</xdr:colOff>
      <xdr:row>36</xdr:row>
      <xdr:rowOff>107178</xdr:rowOff>
    </xdr:to>
    <xdr:cxnSp macro="">
      <xdr:nvCxnSpPr>
        <xdr:cNvPr id="491" name="直線コネクタ 490">
          <a:extLst>
            <a:ext uri="{FF2B5EF4-FFF2-40B4-BE49-F238E27FC236}">
              <a16:creationId xmlns:a16="http://schemas.microsoft.com/office/drawing/2014/main" id="{100E5F36-9E4D-4410-8380-013A32486F69}"/>
            </a:ext>
          </a:extLst>
        </xdr:cNvPr>
        <xdr:cNvCxnSpPr/>
      </xdr:nvCxnSpPr>
      <xdr:spPr>
        <a:xfrm>
          <a:off x="21323300" y="6239430"/>
          <a:ext cx="8382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25729</xdr:rowOff>
    </xdr:from>
    <xdr:to>
      <xdr:col>107</xdr:col>
      <xdr:colOff>101600</xdr:colOff>
      <xdr:row>38</xdr:row>
      <xdr:rowOff>127329</xdr:rowOff>
    </xdr:to>
    <xdr:sp macro="" textlink="">
      <xdr:nvSpPr>
        <xdr:cNvPr id="492" name="楕円 491">
          <a:extLst>
            <a:ext uri="{FF2B5EF4-FFF2-40B4-BE49-F238E27FC236}">
              <a16:creationId xmlns:a16="http://schemas.microsoft.com/office/drawing/2014/main" id="{A5261D34-850C-4B97-B22B-992F6CB88D2B}"/>
            </a:ext>
          </a:extLst>
        </xdr:cNvPr>
        <xdr:cNvSpPr/>
      </xdr:nvSpPr>
      <xdr:spPr>
        <a:xfrm>
          <a:off x="20383500" y="65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67230</xdr:rowOff>
    </xdr:from>
    <xdr:to>
      <xdr:col>111</xdr:col>
      <xdr:colOff>177800</xdr:colOff>
      <xdr:row>38</xdr:row>
      <xdr:rowOff>76529</xdr:rowOff>
    </xdr:to>
    <xdr:cxnSp macro="">
      <xdr:nvCxnSpPr>
        <xdr:cNvPr id="493" name="直線コネクタ 492">
          <a:extLst>
            <a:ext uri="{FF2B5EF4-FFF2-40B4-BE49-F238E27FC236}">
              <a16:creationId xmlns:a16="http://schemas.microsoft.com/office/drawing/2014/main" id="{F8F2AD8B-7BC2-406D-B65F-10EEC523B58D}"/>
            </a:ext>
          </a:extLst>
        </xdr:cNvPr>
        <xdr:cNvCxnSpPr/>
      </xdr:nvCxnSpPr>
      <xdr:spPr>
        <a:xfrm flipV="1">
          <a:off x="20434300" y="6239430"/>
          <a:ext cx="889000" cy="3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57761</xdr:rowOff>
    </xdr:from>
    <xdr:to>
      <xdr:col>102</xdr:col>
      <xdr:colOff>165100</xdr:colOff>
      <xdr:row>38</xdr:row>
      <xdr:rowOff>159361</xdr:rowOff>
    </xdr:to>
    <xdr:sp macro="" textlink="">
      <xdr:nvSpPr>
        <xdr:cNvPr id="494" name="楕円 493">
          <a:extLst>
            <a:ext uri="{FF2B5EF4-FFF2-40B4-BE49-F238E27FC236}">
              <a16:creationId xmlns:a16="http://schemas.microsoft.com/office/drawing/2014/main" id="{34ECD96A-E2A5-4B9A-AB70-40D6E5BBD443}"/>
            </a:ext>
          </a:extLst>
        </xdr:cNvPr>
        <xdr:cNvSpPr/>
      </xdr:nvSpPr>
      <xdr:spPr>
        <a:xfrm>
          <a:off x="19494500" y="65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76529</xdr:rowOff>
    </xdr:from>
    <xdr:to>
      <xdr:col>107</xdr:col>
      <xdr:colOff>50800</xdr:colOff>
      <xdr:row>38</xdr:row>
      <xdr:rowOff>108561</xdr:rowOff>
    </xdr:to>
    <xdr:cxnSp macro="">
      <xdr:nvCxnSpPr>
        <xdr:cNvPr id="495" name="直線コネクタ 494">
          <a:extLst>
            <a:ext uri="{FF2B5EF4-FFF2-40B4-BE49-F238E27FC236}">
              <a16:creationId xmlns:a16="http://schemas.microsoft.com/office/drawing/2014/main" id="{982F08F8-602F-401E-A9E1-D41AF3CA61C1}"/>
            </a:ext>
          </a:extLst>
        </xdr:cNvPr>
        <xdr:cNvCxnSpPr/>
      </xdr:nvCxnSpPr>
      <xdr:spPr>
        <a:xfrm flipV="1">
          <a:off x="19545300" y="6591629"/>
          <a:ext cx="889000" cy="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151247</xdr:rowOff>
    </xdr:from>
    <xdr:to>
      <xdr:col>98</xdr:col>
      <xdr:colOff>38100</xdr:colOff>
      <xdr:row>39</xdr:row>
      <xdr:rowOff>81397</xdr:rowOff>
    </xdr:to>
    <xdr:sp macro="" textlink="">
      <xdr:nvSpPr>
        <xdr:cNvPr id="496" name="楕円 495">
          <a:extLst>
            <a:ext uri="{FF2B5EF4-FFF2-40B4-BE49-F238E27FC236}">
              <a16:creationId xmlns:a16="http://schemas.microsoft.com/office/drawing/2014/main" id="{8D0D5DF2-EC54-4387-B95C-EA9DB3B1D917}"/>
            </a:ext>
          </a:extLst>
        </xdr:cNvPr>
        <xdr:cNvSpPr/>
      </xdr:nvSpPr>
      <xdr:spPr>
        <a:xfrm>
          <a:off x="18605500" y="66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108561</xdr:rowOff>
    </xdr:from>
    <xdr:to>
      <xdr:col>102</xdr:col>
      <xdr:colOff>114300</xdr:colOff>
      <xdr:row>39</xdr:row>
      <xdr:rowOff>30597</xdr:rowOff>
    </xdr:to>
    <xdr:cxnSp macro="">
      <xdr:nvCxnSpPr>
        <xdr:cNvPr id="497" name="直線コネクタ 496">
          <a:extLst>
            <a:ext uri="{FF2B5EF4-FFF2-40B4-BE49-F238E27FC236}">
              <a16:creationId xmlns:a16="http://schemas.microsoft.com/office/drawing/2014/main" id="{371F211E-8892-4475-9F8A-E819C89AB208}"/>
            </a:ext>
          </a:extLst>
        </xdr:cNvPr>
        <xdr:cNvCxnSpPr/>
      </xdr:nvCxnSpPr>
      <xdr:spPr>
        <a:xfrm flipV="1">
          <a:off x="18656300" y="6623661"/>
          <a:ext cx="889000" cy="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58BE091F-872B-4F70-B870-CDC9668B30DE}"/>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E5A1CE61-C220-45C3-991C-50E4D2EAFDA1}"/>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FB145067-C1EE-40B5-9F8E-93BC99E0ABA7}"/>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AB2B68F3-9671-42FF-85B3-5F4E5933E0B9}"/>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134557</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BD26E8AF-7060-46B0-9FD8-81B7B1438FCD}"/>
            </a:ext>
          </a:extLst>
        </xdr:cNvPr>
        <xdr:cNvSpPr txBox="1"/>
      </xdr:nvSpPr>
      <xdr:spPr>
        <a:xfrm>
          <a:off x="21011095" y="596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143856</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6BCC3B66-5035-46AA-92DB-716BEB97FAF3}"/>
            </a:ext>
          </a:extLst>
        </xdr:cNvPr>
        <xdr:cNvSpPr txBox="1"/>
      </xdr:nvSpPr>
      <xdr:spPr>
        <a:xfrm>
          <a:off x="20134795" y="631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4437</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519309AB-281C-4FDF-B151-8F264804CEF6}"/>
            </a:ext>
          </a:extLst>
        </xdr:cNvPr>
        <xdr:cNvSpPr txBox="1"/>
      </xdr:nvSpPr>
      <xdr:spPr>
        <a:xfrm>
          <a:off x="19245795" y="634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97924</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014CB4EB-6EEC-44FB-8045-B008E209DEBC}"/>
            </a:ext>
          </a:extLst>
        </xdr:cNvPr>
        <xdr:cNvSpPr txBox="1"/>
      </xdr:nvSpPr>
      <xdr:spPr>
        <a:xfrm>
          <a:off x="18356795" y="644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21EF69C2-D40E-42FC-9EDA-1B834129C26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B6410D06-A6B8-4A90-890E-CFC9DBA673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5863202C-8EA2-426F-818E-05FAF2F786C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E4BD42F5-FCA8-4E5C-B32D-7E45B28B4A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79962C05-1F07-435A-A0D1-A10E4780FA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287E13C5-9E5E-4623-AB9A-04BC7B35D8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9E456531-0F9F-4A63-9424-0C73EBC935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F43DF52B-6BE6-422E-AFE9-B715ECFF72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F41F951C-0494-4A09-9612-1E64E736BF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1F3D3D5C-0D1C-4AD3-B28C-B587B52A8E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2F7EEE97-6944-4CDF-9B9C-875B65A48A4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7D858C1D-4EC8-4645-807C-62DE37AE4B8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43BF6F94-C030-4117-8005-19FEA3FD0DD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3798773F-D0D8-4A10-A3BB-4557C78BB68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E0C63CA6-DCCD-4737-8052-5E7B6873F27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3E253C5C-81DD-47CA-973C-730CE9EC181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8A773BF4-DDD5-49E0-9F00-D6B487BF558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1A39023A-22AA-49D1-9DDD-25F01CB0748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997EF58C-4FD0-4891-BE57-AE4D8B1587C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E8D38A5B-CEF7-4D78-AD9B-4D03CB410A5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a:extLst>
            <a:ext uri="{FF2B5EF4-FFF2-40B4-BE49-F238E27FC236}">
              <a16:creationId xmlns:a16="http://schemas.microsoft.com/office/drawing/2014/main" id="{E83C2CF3-5C66-4813-8B1C-5370A679015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B5AFB238-E21A-4A99-8C63-C889B57573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2955285-4FF2-401A-A448-F6EAFEC0B9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29" name="直線コネクタ 528">
          <a:extLst>
            <a:ext uri="{FF2B5EF4-FFF2-40B4-BE49-F238E27FC236}">
              <a16:creationId xmlns:a16="http://schemas.microsoft.com/office/drawing/2014/main" id="{596F36C0-CE7B-4A53-A15A-F5179F4FB1DE}"/>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30" name="【保健センター・保健所】&#10;有形固定資産減価償却率最小値テキスト">
          <a:extLst>
            <a:ext uri="{FF2B5EF4-FFF2-40B4-BE49-F238E27FC236}">
              <a16:creationId xmlns:a16="http://schemas.microsoft.com/office/drawing/2014/main" id="{210DA1D2-CAEB-43ED-BDAD-9E9F26F411AB}"/>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31" name="直線コネクタ 530">
          <a:extLst>
            <a:ext uri="{FF2B5EF4-FFF2-40B4-BE49-F238E27FC236}">
              <a16:creationId xmlns:a16="http://schemas.microsoft.com/office/drawing/2014/main" id="{629795D9-AD6C-4997-A5CE-3EC2371078B4}"/>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12BD4338-ED56-4FF3-99DF-F0768F7774EF}"/>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33" name="直線コネクタ 532">
          <a:extLst>
            <a:ext uri="{FF2B5EF4-FFF2-40B4-BE49-F238E27FC236}">
              <a16:creationId xmlns:a16="http://schemas.microsoft.com/office/drawing/2014/main" id="{64DEA291-0100-4162-B2C4-DFDF14E8DAE1}"/>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6F8B2012-2783-4EFF-A680-C36C9C1EC11C}"/>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35" name="フローチャート: 判断 534">
          <a:extLst>
            <a:ext uri="{FF2B5EF4-FFF2-40B4-BE49-F238E27FC236}">
              <a16:creationId xmlns:a16="http://schemas.microsoft.com/office/drawing/2014/main" id="{208E406E-6E4F-425E-835A-28FF4D32A729}"/>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536" name="フローチャート: 判断 535">
          <a:extLst>
            <a:ext uri="{FF2B5EF4-FFF2-40B4-BE49-F238E27FC236}">
              <a16:creationId xmlns:a16="http://schemas.microsoft.com/office/drawing/2014/main" id="{AA4740DA-EB06-4129-8946-FF60ABAE321C}"/>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7" name="フローチャート: 判断 536">
          <a:extLst>
            <a:ext uri="{FF2B5EF4-FFF2-40B4-BE49-F238E27FC236}">
              <a16:creationId xmlns:a16="http://schemas.microsoft.com/office/drawing/2014/main" id="{822CE985-79CF-47A8-85B5-3EB07118CDC2}"/>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38" name="フローチャート: 判断 537">
          <a:extLst>
            <a:ext uri="{FF2B5EF4-FFF2-40B4-BE49-F238E27FC236}">
              <a16:creationId xmlns:a16="http://schemas.microsoft.com/office/drawing/2014/main" id="{3F2DB1B1-BB4C-404B-860B-8117D20A431A}"/>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539" name="フローチャート: 判断 538">
          <a:extLst>
            <a:ext uri="{FF2B5EF4-FFF2-40B4-BE49-F238E27FC236}">
              <a16:creationId xmlns:a16="http://schemas.microsoft.com/office/drawing/2014/main" id="{34FB3089-171D-4F89-8B43-1255A3EDE039}"/>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6B85DD8-D59B-4600-9D14-CE285280A2D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BC2D93C-424F-46B3-B90D-627A273A97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73BE8F9-687F-4240-B06F-43E2BFFD15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01911C1-BC9A-4354-95D0-4AF87BBC15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76E23D9-C29F-4A59-8CD7-E84CE71498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45" name="楕円 544">
          <a:extLst>
            <a:ext uri="{FF2B5EF4-FFF2-40B4-BE49-F238E27FC236}">
              <a16:creationId xmlns:a16="http://schemas.microsoft.com/office/drawing/2014/main" id="{A93184FD-DF81-44A6-8C68-A74EE1E31F29}"/>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7756B21C-43B5-4F87-8C38-7DD71F67A815}"/>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547" name="楕円 546">
          <a:extLst>
            <a:ext uri="{FF2B5EF4-FFF2-40B4-BE49-F238E27FC236}">
              <a16:creationId xmlns:a16="http://schemas.microsoft.com/office/drawing/2014/main" id="{13EA86DC-4732-409A-9893-0C114227BC9B}"/>
            </a:ext>
          </a:extLst>
        </xdr:cNvPr>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120015</xdr:rowOff>
    </xdr:to>
    <xdr:cxnSp macro="">
      <xdr:nvCxnSpPr>
        <xdr:cNvPr id="548" name="直線コネクタ 547">
          <a:extLst>
            <a:ext uri="{FF2B5EF4-FFF2-40B4-BE49-F238E27FC236}">
              <a16:creationId xmlns:a16="http://schemas.microsoft.com/office/drawing/2014/main" id="{6201D48B-7D69-470A-A67D-D9460A32A9CB}"/>
            </a:ext>
          </a:extLst>
        </xdr:cNvPr>
        <xdr:cNvCxnSpPr/>
      </xdr:nvCxnSpPr>
      <xdr:spPr>
        <a:xfrm>
          <a:off x="15481300" y="103803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49" name="楕円 548">
          <a:extLst>
            <a:ext uri="{FF2B5EF4-FFF2-40B4-BE49-F238E27FC236}">
              <a16:creationId xmlns:a16="http://schemas.microsoft.com/office/drawing/2014/main" id="{A00AB8A8-2C42-4103-8311-54C501551C60}"/>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93345</xdr:rowOff>
    </xdr:to>
    <xdr:cxnSp macro="">
      <xdr:nvCxnSpPr>
        <xdr:cNvPr id="550" name="直線コネクタ 549">
          <a:extLst>
            <a:ext uri="{FF2B5EF4-FFF2-40B4-BE49-F238E27FC236}">
              <a16:creationId xmlns:a16="http://schemas.microsoft.com/office/drawing/2014/main" id="{9515C531-03C6-4CFB-8B60-883988E37D29}"/>
            </a:ext>
          </a:extLst>
        </xdr:cNvPr>
        <xdr:cNvCxnSpPr/>
      </xdr:nvCxnSpPr>
      <xdr:spPr>
        <a:xfrm>
          <a:off x="14592300" y="103555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51" name="楕円 550">
          <a:extLst>
            <a:ext uri="{FF2B5EF4-FFF2-40B4-BE49-F238E27FC236}">
              <a16:creationId xmlns:a16="http://schemas.microsoft.com/office/drawing/2014/main" id="{5506680E-869D-4788-8B62-DF8233664574}"/>
            </a:ext>
          </a:extLst>
        </xdr:cNvPr>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68580</xdr:rowOff>
    </xdr:to>
    <xdr:cxnSp macro="">
      <xdr:nvCxnSpPr>
        <xdr:cNvPr id="552" name="直線コネクタ 551">
          <a:extLst>
            <a:ext uri="{FF2B5EF4-FFF2-40B4-BE49-F238E27FC236}">
              <a16:creationId xmlns:a16="http://schemas.microsoft.com/office/drawing/2014/main" id="{AD73A1B9-EAB3-4C27-BD76-3D39AF6F6B81}"/>
            </a:ext>
          </a:extLst>
        </xdr:cNvPr>
        <xdr:cNvCxnSpPr/>
      </xdr:nvCxnSpPr>
      <xdr:spPr>
        <a:xfrm>
          <a:off x="13703300" y="1031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553" name="楕円 552">
          <a:extLst>
            <a:ext uri="{FF2B5EF4-FFF2-40B4-BE49-F238E27FC236}">
              <a16:creationId xmlns:a16="http://schemas.microsoft.com/office/drawing/2014/main" id="{B1807D49-A74C-4A17-A039-7C3166C2EDB9}"/>
            </a:ext>
          </a:extLst>
        </xdr:cNvPr>
        <xdr:cNvSpPr/>
      </xdr:nvSpPr>
      <xdr:spPr>
        <a:xfrm>
          <a:off x="12763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158115</xdr:rowOff>
    </xdr:from>
    <xdr:to>
      <xdr:col>71</xdr:col>
      <xdr:colOff>177800</xdr:colOff>
      <xdr:row>60</xdr:row>
      <xdr:rowOff>26670</xdr:rowOff>
    </xdr:to>
    <xdr:cxnSp macro="">
      <xdr:nvCxnSpPr>
        <xdr:cNvPr id="554" name="直線コネクタ 553">
          <a:extLst>
            <a:ext uri="{FF2B5EF4-FFF2-40B4-BE49-F238E27FC236}">
              <a16:creationId xmlns:a16="http://schemas.microsoft.com/office/drawing/2014/main" id="{DAF99490-46F1-4D3B-8976-7FA17D8EDA10}"/>
            </a:ext>
          </a:extLst>
        </xdr:cNvPr>
        <xdr:cNvCxnSpPr/>
      </xdr:nvCxnSpPr>
      <xdr:spPr>
        <a:xfrm>
          <a:off x="12814300" y="102736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B4D5B4BB-7060-4795-9627-A8FA6E9AAEF0}"/>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EB7144DF-94B0-40FE-B324-F5C98D63EAD4}"/>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52FF851C-4238-4246-9060-7181F9861817}"/>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1A5A6F30-5798-4CE3-A150-CA09D05BEFA6}"/>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160672</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1AB567C0-B74E-4AA3-B3D5-F166639941C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BD7B2DAA-5BA3-439C-B0BD-EF8F7AFD8EF6}"/>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F33F124C-F8DE-4C40-B8F0-4AEBE02175DF}"/>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53992</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6A6E40DC-3E42-4230-9B59-B9FDCAB62427}"/>
            </a:ext>
          </a:extLst>
        </xdr:cNvPr>
        <xdr:cNvSpPr txBox="1"/>
      </xdr:nvSpPr>
      <xdr:spPr>
        <a:xfrm>
          <a:off x="12611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E624C5B6-B004-4BA7-A526-EF0247CF95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A8641DCF-9267-4BC5-AC7E-B9260804A2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F15C2172-9FBC-4BDB-BDCC-F76A558D5A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B5CE3808-0CEE-40E9-830D-D2FE816740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9035F887-F870-4825-8BBB-7703513F84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2F76A86B-DB79-4384-AC15-7924E83598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175F7F54-C8FC-4E3E-8E89-C3AE715814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A44799B9-D0A4-4D1B-B1A7-302B89BE4F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2D8E07A0-F603-4435-B387-454F4DBD9E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678FEBE6-8E95-46FD-94E9-4F43F079BA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DB7B3CAF-C4B2-41B7-B64C-8E43EA8B5D0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BFCD5BBA-E691-48E8-A95A-A6E269B7DE9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4B920F90-4215-4F16-8F9F-496AFE4F039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D9807977-7D38-4986-A528-6175DB6B72B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86103783-A424-4674-826D-5F9A40A679C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DF33A96E-83BF-4EB9-81AA-C12AC279222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5CE1023E-5CE1-4C8F-BB92-C79B04BD20D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C8C806B0-444B-4372-874E-FFFFDD4F67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B015F974-B733-4BEF-BBB1-2334FFB42F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7423FA52-5C05-4C1B-844D-3275230FC70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F5D5D472-9499-40DE-9C1A-4C3C8F9DD8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84" name="直線コネクタ 583">
          <a:extLst>
            <a:ext uri="{FF2B5EF4-FFF2-40B4-BE49-F238E27FC236}">
              <a16:creationId xmlns:a16="http://schemas.microsoft.com/office/drawing/2014/main" id="{252E7BA8-99C5-45F7-AB9D-586315607ECC}"/>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F93A4EC2-96D2-42E1-8251-350507C4E4E1}"/>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86" name="直線コネクタ 585">
          <a:extLst>
            <a:ext uri="{FF2B5EF4-FFF2-40B4-BE49-F238E27FC236}">
              <a16:creationId xmlns:a16="http://schemas.microsoft.com/office/drawing/2014/main" id="{4A20F0EB-2913-49F8-A3B6-613ADB8AD149}"/>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AC71B138-0D95-4846-B3AD-A1CE11694A83}"/>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88" name="直線コネクタ 587">
          <a:extLst>
            <a:ext uri="{FF2B5EF4-FFF2-40B4-BE49-F238E27FC236}">
              <a16:creationId xmlns:a16="http://schemas.microsoft.com/office/drawing/2014/main" id="{BE45F1C9-0DDE-498F-9E5A-FFA8803F2339}"/>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249D8C4E-DE82-4616-ADB6-4203D174D83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90" name="フローチャート: 判断 589">
          <a:extLst>
            <a:ext uri="{FF2B5EF4-FFF2-40B4-BE49-F238E27FC236}">
              <a16:creationId xmlns:a16="http://schemas.microsoft.com/office/drawing/2014/main" id="{5AA77B2B-E6BA-41D8-BA52-5A81792C21E4}"/>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91" name="フローチャート: 判断 590">
          <a:extLst>
            <a:ext uri="{FF2B5EF4-FFF2-40B4-BE49-F238E27FC236}">
              <a16:creationId xmlns:a16="http://schemas.microsoft.com/office/drawing/2014/main" id="{AEFB7E35-5F3B-4CDA-A2EE-7E6E0E27363F}"/>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92" name="フローチャート: 判断 591">
          <a:extLst>
            <a:ext uri="{FF2B5EF4-FFF2-40B4-BE49-F238E27FC236}">
              <a16:creationId xmlns:a16="http://schemas.microsoft.com/office/drawing/2014/main" id="{E9DB5A66-0C1D-4018-9DEF-8DBC6B544E47}"/>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93" name="フローチャート: 判断 592">
          <a:extLst>
            <a:ext uri="{FF2B5EF4-FFF2-40B4-BE49-F238E27FC236}">
              <a16:creationId xmlns:a16="http://schemas.microsoft.com/office/drawing/2014/main" id="{BBB3F23C-0A8A-4106-8072-3CF4287B3D34}"/>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94" name="フローチャート: 判断 593">
          <a:extLst>
            <a:ext uri="{FF2B5EF4-FFF2-40B4-BE49-F238E27FC236}">
              <a16:creationId xmlns:a16="http://schemas.microsoft.com/office/drawing/2014/main" id="{42ADFC2A-8C2D-4F0E-9A7D-46EB5011F37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7586C67E-24E0-4CB4-92C5-372BCFD28C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46D1344E-A07B-4756-BD69-3A72E3B527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96561D-2959-4987-8AB6-385CC104B1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095EB58-A929-4650-9DAF-711B59E5C5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DB2FE7D-D67D-4CDD-B71B-A45AE3C9CF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43383</xdr:rowOff>
    </xdr:from>
    <xdr:to>
      <xdr:col>116</xdr:col>
      <xdr:colOff>114300</xdr:colOff>
      <xdr:row>63</xdr:row>
      <xdr:rowOff>144983</xdr:rowOff>
    </xdr:to>
    <xdr:sp macro="" textlink="">
      <xdr:nvSpPr>
        <xdr:cNvPr id="600" name="楕円 599">
          <a:extLst>
            <a:ext uri="{FF2B5EF4-FFF2-40B4-BE49-F238E27FC236}">
              <a16:creationId xmlns:a16="http://schemas.microsoft.com/office/drawing/2014/main" id="{D9D15E5C-2C7C-4557-AD22-A9EEC983A014}"/>
            </a:ext>
          </a:extLst>
        </xdr:cNvPr>
        <xdr:cNvSpPr/>
      </xdr:nvSpPr>
      <xdr:spPr>
        <a:xfrm>
          <a:off x="221107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276D404F-4EB6-47AA-84A6-F8A824DF78A5}"/>
            </a:ext>
          </a:extLst>
        </xdr:cNvPr>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44755</xdr:rowOff>
    </xdr:from>
    <xdr:to>
      <xdr:col>112</xdr:col>
      <xdr:colOff>38100</xdr:colOff>
      <xdr:row>63</xdr:row>
      <xdr:rowOff>146355</xdr:rowOff>
    </xdr:to>
    <xdr:sp macro="" textlink="">
      <xdr:nvSpPr>
        <xdr:cNvPr id="602" name="楕円 601">
          <a:extLst>
            <a:ext uri="{FF2B5EF4-FFF2-40B4-BE49-F238E27FC236}">
              <a16:creationId xmlns:a16="http://schemas.microsoft.com/office/drawing/2014/main" id="{F0AA6007-0289-450D-8183-998407AE1C54}"/>
            </a:ext>
          </a:extLst>
        </xdr:cNvPr>
        <xdr:cNvSpPr/>
      </xdr:nvSpPr>
      <xdr:spPr>
        <a:xfrm>
          <a:off x="21272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94183</xdr:rowOff>
    </xdr:from>
    <xdr:to>
      <xdr:col>116</xdr:col>
      <xdr:colOff>63500</xdr:colOff>
      <xdr:row>63</xdr:row>
      <xdr:rowOff>95555</xdr:rowOff>
    </xdr:to>
    <xdr:cxnSp macro="">
      <xdr:nvCxnSpPr>
        <xdr:cNvPr id="603" name="直線コネクタ 602">
          <a:extLst>
            <a:ext uri="{FF2B5EF4-FFF2-40B4-BE49-F238E27FC236}">
              <a16:creationId xmlns:a16="http://schemas.microsoft.com/office/drawing/2014/main" id="{E7A4A2E8-4F49-420E-848D-22D7983C3C0A}"/>
            </a:ext>
          </a:extLst>
        </xdr:cNvPr>
        <xdr:cNvCxnSpPr/>
      </xdr:nvCxnSpPr>
      <xdr:spPr>
        <a:xfrm flipV="1">
          <a:off x="21323300" y="1089553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46127</xdr:rowOff>
    </xdr:from>
    <xdr:to>
      <xdr:col>107</xdr:col>
      <xdr:colOff>101600</xdr:colOff>
      <xdr:row>63</xdr:row>
      <xdr:rowOff>147727</xdr:rowOff>
    </xdr:to>
    <xdr:sp macro="" textlink="">
      <xdr:nvSpPr>
        <xdr:cNvPr id="604" name="楕円 603">
          <a:extLst>
            <a:ext uri="{FF2B5EF4-FFF2-40B4-BE49-F238E27FC236}">
              <a16:creationId xmlns:a16="http://schemas.microsoft.com/office/drawing/2014/main" id="{F63271E2-BFF7-4958-ABB7-26FEEFEDA815}"/>
            </a:ext>
          </a:extLst>
        </xdr:cNvPr>
        <xdr:cNvSpPr/>
      </xdr:nvSpPr>
      <xdr:spPr>
        <a:xfrm>
          <a:off x="20383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95555</xdr:rowOff>
    </xdr:from>
    <xdr:to>
      <xdr:col>111</xdr:col>
      <xdr:colOff>177800</xdr:colOff>
      <xdr:row>63</xdr:row>
      <xdr:rowOff>96927</xdr:rowOff>
    </xdr:to>
    <xdr:cxnSp macro="">
      <xdr:nvCxnSpPr>
        <xdr:cNvPr id="605" name="直線コネクタ 604">
          <a:extLst>
            <a:ext uri="{FF2B5EF4-FFF2-40B4-BE49-F238E27FC236}">
              <a16:creationId xmlns:a16="http://schemas.microsoft.com/office/drawing/2014/main" id="{B9757E43-B9F7-486A-BD87-FDFBEDB3BC80}"/>
            </a:ext>
          </a:extLst>
        </xdr:cNvPr>
        <xdr:cNvCxnSpPr/>
      </xdr:nvCxnSpPr>
      <xdr:spPr>
        <a:xfrm flipV="1">
          <a:off x="20434300" y="1089690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47041</xdr:rowOff>
    </xdr:from>
    <xdr:to>
      <xdr:col>102</xdr:col>
      <xdr:colOff>165100</xdr:colOff>
      <xdr:row>63</xdr:row>
      <xdr:rowOff>148641</xdr:rowOff>
    </xdr:to>
    <xdr:sp macro="" textlink="">
      <xdr:nvSpPr>
        <xdr:cNvPr id="606" name="楕円 605">
          <a:extLst>
            <a:ext uri="{FF2B5EF4-FFF2-40B4-BE49-F238E27FC236}">
              <a16:creationId xmlns:a16="http://schemas.microsoft.com/office/drawing/2014/main" id="{2C5117A7-0399-4913-992A-B37666D822E8}"/>
            </a:ext>
          </a:extLst>
        </xdr:cNvPr>
        <xdr:cNvSpPr/>
      </xdr:nvSpPr>
      <xdr:spPr>
        <a:xfrm>
          <a:off x="19494500" y="108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96927</xdr:rowOff>
    </xdr:from>
    <xdr:to>
      <xdr:col>107</xdr:col>
      <xdr:colOff>50800</xdr:colOff>
      <xdr:row>63</xdr:row>
      <xdr:rowOff>97841</xdr:rowOff>
    </xdr:to>
    <xdr:cxnSp macro="">
      <xdr:nvCxnSpPr>
        <xdr:cNvPr id="607" name="直線コネクタ 606">
          <a:extLst>
            <a:ext uri="{FF2B5EF4-FFF2-40B4-BE49-F238E27FC236}">
              <a16:creationId xmlns:a16="http://schemas.microsoft.com/office/drawing/2014/main" id="{6F4FAC38-A360-4EB0-8382-017923E38AFD}"/>
            </a:ext>
          </a:extLst>
        </xdr:cNvPr>
        <xdr:cNvCxnSpPr/>
      </xdr:nvCxnSpPr>
      <xdr:spPr>
        <a:xfrm flipV="1">
          <a:off x="19545300" y="1089827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47955</xdr:rowOff>
    </xdr:from>
    <xdr:to>
      <xdr:col>98</xdr:col>
      <xdr:colOff>38100</xdr:colOff>
      <xdr:row>63</xdr:row>
      <xdr:rowOff>149555</xdr:rowOff>
    </xdr:to>
    <xdr:sp macro="" textlink="">
      <xdr:nvSpPr>
        <xdr:cNvPr id="608" name="楕円 607">
          <a:extLst>
            <a:ext uri="{FF2B5EF4-FFF2-40B4-BE49-F238E27FC236}">
              <a16:creationId xmlns:a16="http://schemas.microsoft.com/office/drawing/2014/main" id="{6AD344C6-321F-4757-9F79-8539E4DFDADB}"/>
            </a:ext>
          </a:extLst>
        </xdr:cNvPr>
        <xdr:cNvSpPr/>
      </xdr:nvSpPr>
      <xdr:spPr>
        <a:xfrm>
          <a:off x="18605500" y="10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97841</xdr:rowOff>
    </xdr:from>
    <xdr:to>
      <xdr:col>102</xdr:col>
      <xdr:colOff>114300</xdr:colOff>
      <xdr:row>63</xdr:row>
      <xdr:rowOff>98755</xdr:rowOff>
    </xdr:to>
    <xdr:cxnSp macro="">
      <xdr:nvCxnSpPr>
        <xdr:cNvPr id="609" name="直線コネクタ 608">
          <a:extLst>
            <a:ext uri="{FF2B5EF4-FFF2-40B4-BE49-F238E27FC236}">
              <a16:creationId xmlns:a16="http://schemas.microsoft.com/office/drawing/2014/main" id="{3A292306-3091-4620-BDAD-F73452D2E5E1}"/>
            </a:ext>
          </a:extLst>
        </xdr:cNvPr>
        <xdr:cNvCxnSpPr/>
      </xdr:nvCxnSpPr>
      <xdr:spPr>
        <a:xfrm flipV="1">
          <a:off x="18656300" y="108991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610" name="n_1aveValue【保健センター・保健所】&#10;一人当たり面積">
          <a:extLst>
            <a:ext uri="{FF2B5EF4-FFF2-40B4-BE49-F238E27FC236}">
              <a16:creationId xmlns:a16="http://schemas.microsoft.com/office/drawing/2014/main" id="{2266088A-6142-470D-9B0A-66CD111304E1}"/>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611" name="n_2aveValue【保健センター・保健所】&#10;一人当たり面積">
          <a:extLst>
            <a:ext uri="{FF2B5EF4-FFF2-40B4-BE49-F238E27FC236}">
              <a16:creationId xmlns:a16="http://schemas.microsoft.com/office/drawing/2014/main" id="{303D50B6-A6C9-4066-BCC3-0CC234A8D035}"/>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12" name="n_3aveValue【保健センター・保健所】&#10;一人当たり面積">
          <a:extLst>
            <a:ext uri="{FF2B5EF4-FFF2-40B4-BE49-F238E27FC236}">
              <a16:creationId xmlns:a16="http://schemas.microsoft.com/office/drawing/2014/main" id="{AFBB41BC-3EDE-4537-93A1-DC74A57D5C11}"/>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13" name="n_4aveValue【保健センター・保健所】&#10;一人当たり面積">
          <a:extLst>
            <a:ext uri="{FF2B5EF4-FFF2-40B4-BE49-F238E27FC236}">
              <a16:creationId xmlns:a16="http://schemas.microsoft.com/office/drawing/2014/main" id="{A93E993D-AEE7-45AE-8666-A6E34DE9E3C8}"/>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137482</xdr:rowOff>
    </xdr:from>
    <xdr:ext cx="469744" cy="259045"/>
    <xdr:sp macro="" textlink="">
      <xdr:nvSpPr>
        <xdr:cNvPr id="614" name="n_1mainValue【保健センター・保健所】&#10;一人当たり面積">
          <a:extLst>
            <a:ext uri="{FF2B5EF4-FFF2-40B4-BE49-F238E27FC236}">
              <a16:creationId xmlns:a16="http://schemas.microsoft.com/office/drawing/2014/main" id="{FD18E991-24CF-4083-8D8B-BF66503A0980}"/>
            </a:ext>
          </a:extLst>
        </xdr:cNvPr>
        <xdr:cNvSpPr txBox="1"/>
      </xdr:nvSpPr>
      <xdr:spPr>
        <a:xfrm>
          <a:off x="210757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138854</xdr:rowOff>
    </xdr:from>
    <xdr:ext cx="469744" cy="259045"/>
    <xdr:sp macro="" textlink="">
      <xdr:nvSpPr>
        <xdr:cNvPr id="615" name="n_2mainValue【保健センター・保健所】&#10;一人当たり面積">
          <a:extLst>
            <a:ext uri="{FF2B5EF4-FFF2-40B4-BE49-F238E27FC236}">
              <a16:creationId xmlns:a16="http://schemas.microsoft.com/office/drawing/2014/main" id="{824FE926-B4BA-48F8-983C-C1C7D9AE653D}"/>
            </a:ext>
          </a:extLst>
        </xdr:cNvPr>
        <xdr:cNvSpPr txBox="1"/>
      </xdr:nvSpPr>
      <xdr:spPr>
        <a:xfrm>
          <a:off x="201994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139768</xdr:rowOff>
    </xdr:from>
    <xdr:ext cx="469744" cy="259045"/>
    <xdr:sp macro="" textlink="">
      <xdr:nvSpPr>
        <xdr:cNvPr id="616" name="n_3mainValue【保健センター・保健所】&#10;一人当たり面積">
          <a:extLst>
            <a:ext uri="{FF2B5EF4-FFF2-40B4-BE49-F238E27FC236}">
              <a16:creationId xmlns:a16="http://schemas.microsoft.com/office/drawing/2014/main" id="{2F86ADC3-ADCD-442D-8D53-7EDE5749D088}"/>
            </a:ext>
          </a:extLst>
        </xdr:cNvPr>
        <xdr:cNvSpPr txBox="1"/>
      </xdr:nvSpPr>
      <xdr:spPr>
        <a:xfrm>
          <a:off x="19310427" y="1094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140682</xdr:rowOff>
    </xdr:from>
    <xdr:ext cx="469744" cy="259045"/>
    <xdr:sp macro="" textlink="">
      <xdr:nvSpPr>
        <xdr:cNvPr id="617" name="n_4mainValue【保健センター・保健所】&#10;一人当たり面積">
          <a:extLst>
            <a:ext uri="{FF2B5EF4-FFF2-40B4-BE49-F238E27FC236}">
              <a16:creationId xmlns:a16="http://schemas.microsoft.com/office/drawing/2014/main" id="{FF6117AF-9617-405C-828B-5CF15ADD9DC3}"/>
            </a:ext>
          </a:extLst>
        </xdr:cNvPr>
        <xdr:cNvSpPr txBox="1"/>
      </xdr:nvSpPr>
      <xdr:spPr>
        <a:xfrm>
          <a:off x="18421427"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FB0D2095-F54A-4D83-98B3-206355030D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6127586E-4453-4CEF-9566-F0681A33B2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DF2B4FBC-6C64-419A-A1C7-3D63B467B2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353ED811-F8C9-417D-BACE-B0F440459F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8CE748A1-184B-4799-9ED3-5AED969D7C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9E0AA13F-78D8-4507-BAB8-756260FF57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DA5A7406-BDF4-478C-8101-C6F237A037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C30C098D-9CB5-44E8-83C1-9F107A4437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4EE561CF-CE62-4BDD-A4BF-708777D343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C2F97FEB-F7F0-4213-B8CE-857FD793CD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6B134A92-A7E8-41B5-A6EE-E4419E461D1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CFBFBC95-C24A-4810-9EBC-57983B9575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97D5FADC-55B5-42E5-ABE8-1B60465B6A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8C973D8-17AB-4BC7-9FDC-1CEBCCF4038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102E6063-20FF-4CF5-8231-433B99F61A3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A39E1C14-F5F0-4F1D-AD67-DEB5CBD2269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7373C216-D303-4CF2-B1CC-396BDA2F1F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6EFE15AE-5213-4C68-82A3-CE7BE8AA488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46FA51C7-763C-44A4-A803-67436ACD63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E91B00DA-293A-4EE6-B383-C49CAF0996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95C4E038-3FF8-47BE-A933-07E2A1965D4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1512EA7A-699D-40F4-8CB6-C758A7B5A7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96A06977-646B-4B6E-BA06-F3EC83FA342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3023270-C01F-4D07-9906-3D33E54310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75EC203E-3DE7-45C2-95C6-16B2117E1C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49190ABC-1947-4EFF-898F-D7A9AC7F3253}"/>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F999A971-1505-46DA-9F00-D2F3D0B5D6D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9039C88-A5CB-49F5-8FFE-B293E53D60A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D676A13B-BFB6-462D-BA42-D081CE57B9DF}"/>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47" name="直線コネクタ 646">
          <a:extLst>
            <a:ext uri="{FF2B5EF4-FFF2-40B4-BE49-F238E27FC236}">
              <a16:creationId xmlns:a16="http://schemas.microsoft.com/office/drawing/2014/main" id="{325C2A6D-7CD6-4DD8-9EB0-BE9466C2BD77}"/>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360546C6-670F-4B58-8C42-A8144A7FAC1E}"/>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49" name="フローチャート: 判断 648">
          <a:extLst>
            <a:ext uri="{FF2B5EF4-FFF2-40B4-BE49-F238E27FC236}">
              <a16:creationId xmlns:a16="http://schemas.microsoft.com/office/drawing/2014/main" id="{89F43D36-BC84-44BF-A189-01E2DABF5459}"/>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50" name="フローチャート: 判断 649">
          <a:extLst>
            <a:ext uri="{FF2B5EF4-FFF2-40B4-BE49-F238E27FC236}">
              <a16:creationId xmlns:a16="http://schemas.microsoft.com/office/drawing/2014/main" id="{BBCA4952-5B36-4101-BB2C-1ED040645277}"/>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51" name="フローチャート: 判断 650">
          <a:extLst>
            <a:ext uri="{FF2B5EF4-FFF2-40B4-BE49-F238E27FC236}">
              <a16:creationId xmlns:a16="http://schemas.microsoft.com/office/drawing/2014/main" id="{B6A3B1DE-4157-4328-A5A8-40B813E3CDDE}"/>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52" name="フローチャート: 判断 651">
          <a:extLst>
            <a:ext uri="{FF2B5EF4-FFF2-40B4-BE49-F238E27FC236}">
              <a16:creationId xmlns:a16="http://schemas.microsoft.com/office/drawing/2014/main" id="{50D142FB-49D1-4821-ABEA-C84E3E537A4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53" name="フローチャート: 判断 652">
          <a:extLst>
            <a:ext uri="{FF2B5EF4-FFF2-40B4-BE49-F238E27FC236}">
              <a16:creationId xmlns:a16="http://schemas.microsoft.com/office/drawing/2014/main" id="{40FD783D-EF52-4724-8881-C541B6D93F16}"/>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38C32EAF-46FD-457D-804D-0E4710E7FF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36F6179-A6B4-4F44-B730-FF21147BE3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FD8D514-5AA6-4471-B60E-03D0FAC66F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047EABD-75AB-426D-B330-9279865822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706A9B8-A356-4884-AA1B-AB593A2253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659" name="楕円 658">
          <a:extLst>
            <a:ext uri="{FF2B5EF4-FFF2-40B4-BE49-F238E27FC236}">
              <a16:creationId xmlns:a16="http://schemas.microsoft.com/office/drawing/2014/main" id="{E0C8E1DC-445A-45D0-A015-149E34BBB2CA}"/>
            </a:ext>
          </a:extLst>
        </xdr:cNvPr>
        <xdr:cNvSpPr/>
      </xdr:nvSpPr>
      <xdr:spPr>
        <a:xfrm>
          <a:off x="16268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119215</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1C5BF3C9-3865-4445-869B-733A7452DEDA}"/>
            </a:ext>
          </a:extLst>
        </xdr:cNvPr>
        <xdr:cNvSpPr txBox="1"/>
      </xdr:nvSpPr>
      <xdr:spPr>
        <a:xfrm>
          <a:off x="16357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661" name="楕円 660">
          <a:extLst>
            <a:ext uri="{FF2B5EF4-FFF2-40B4-BE49-F238E27FC236}">
              <a16:creationId xmlns:a16="http://schemas.microsoft.com/office/drawing/2014/main" id="{BB4CDC9B-49DB-408F-8559-C1ECB561077B}"/>
            </a:ext>
          </a:extLst>
        </xdr:cNvPr>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83</xdr:row>
      <xdr:rowOff>20138</xdr:rowOff>
    </xdr:to>
    <xdr:cxnSp macro="">
      <xdr:nvCxnSpPr>
        <xdr:cNvPr id="662" name="直線コネクタ 661">
          <a:extLst>
            <a:ext uri="{FF2B5EF4-FFF2-40B4-BE49-F238E27FC236}">
              <a16:creationId xmlns:a16="http://schemas.microsoft.com/office/drawing/2014/main" id="{F427BDAC-6CCB-4EC5-B7E3-448B591CB572}"/>
            </a:ext>
          </a:extLst>
        </xdr:cNvPr>
        <xdr:cNvCxnSpPr/>
      </xdr:nvCxnSpPr>
      <xdr:spPr>
        <a:xfrm>
          <a:off x="15481300" y="1416884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63" name="楕円 662">
          <a:extLst>
            <a:ext uri="{FF2B5EF4-FFF2-40B4-BE49-F238E27FC236}">
              <a16:creationId xmlns:a16="http://schemas.microsoft.com/office/drawing/2014/main" id="{B2BF3878-0FC7-4AEA-AAAF-500DAA52930A}"/>
            </a:ext>
          </a:extLst>
        </xdr:cNvPr>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109945</xdr:rowOff>
    </xdr:to>
    <xdr:cxnSp macro="">
      <xdr:nvCxnSpPr>
        <xdr:cNvPr id="664" name="直線コネクタ 663">
          <a:extLst>
            <a:ext uri="{FF2B5EF4-FFF2-40B4-BE49-F238E27FC236}">
              <a16:creationId xmlns:a16="http://schemas.microsoft.com/office/drawing/2014/main" id="{978C3EA7-619D-4749-8C60-90F2E1BA3F28}"/>
            </a:ext>
          </a:extLst>
        </xdr:cNvPr>
        <xdr:cNvCxnSpPr/>
      </xdr:nvCxnSpPr>
      <xdr:spPr>
        <a:xfrm>
          <a:off x="14592300" y="1407413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65" name="楕円 664">
          <a:extLst>
            <a:ext uri="{FF2B5EF4-FFF2-40B4-BE49-F238E27FC236}">
              <a16:creationId xmlns:a16="http://schemas.microsoft.com/office/drawing/2014/main" id="{C9665453-BC90-4F07-B502-B7E4EC008CF2}"/>
            </a:ext>
          </a:extLst>
        </xdr:cNvPr>
        <xdr:cNvSpPr/>
      </xdr:nvSpPr>
      <xdr:spPr>
        <a:xfrm>
          <a:off x="13652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36468</xdr:rowOff>
    </xdr:to>
    <xdr:cxnSp macro="">
      <xdr:nvCxnSpPr>
        <xdr:cNvPr id="666" name="直線コネクタ 665">
          <a:extLst>
            <a:ext uri="{FF2B5EF4-FFF2-40B4-BE49-F238E27FC236}">
              <a16:creationId xmlns:a16="http://schemas.microsoft.com/office/drawing/2014/main" id="{A2E9E169-6B25-4D05-AABB-DECCBA11D057}"/>
            </a:ext>
          </a:extLst>
        </xdr:cNvPr>
        <xdr:cNvCxnSpPr/>
      </xdr:nvCxnSpPr>
      <xdr:spPr>
        <a:xfrm flipV="1">
          <a:off x="13703300" y="140741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667" name="楕円 666">
          <a:extLst>
            <a:ext uri="{FF2B5EF4-FFF2-40B4-BE49-F238E27FC236}">
              <a16:creationId xmlns:a16="http://schemas.microsoft.com/office/drawing/2014/main" id="{4A58A58A-7C32-41A2-BFD0-C9AFAAB0418B}"/>
            </a:ext>
          </a:extLst>
        </xdr:cNvPr>
        <xdr:cNvSpPr/>
      </xdr:nvSpPr>
      <xdr:spPr>
        <a:xfrm>
          <a:off x="12763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36468</xdr:rowOff>
    </xdr:to>
    <xdr:cxnSp macro="">
      <xdr:nvCxnSpPr>
        <xdr:cNvPr id="668" name="直線コネクタ 667">
          <a:extLst>
            <a:ext uri="{FF2B5EF4-FFF2-40B4-BE49-F238E27FC236}">
              <a16:creationId xmlns:a16="http://schemas.microsoft.com/office/drawing/2014/main" id="{DC70C3B2-CC0B-4CF2-8FF1-0CC87CFEBE62}"/>
            </a:ext>
          </a:extLst>
        </xdr:cNvPr>
        <xdr:cNvCxnSpPr/>
      </xdr:nvCxnSpPr>
      <xdr:spPr>
        <a:xfrm>
          <a:off x="12814300" y="1407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669" name="n_1aveValue【消防施設】&#10;有形固定資産減価償却率">
          <a:extLst>
            <a:ext uri="{FF2B5EF4-FFF2-40B4-BE49-F238E27FC236}">
              <a16:creationId xmlns:a16="http://schemas.microsoft.com/office/drawing/2014/main" id="{D8EA19BA-226F-434B-88D8-E4AC1F2D68DC}"/>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70" name="n_2aveValue【消防施設】&#10;有形固定資産減価償却率">
          <a:extLst>
            <a:ext uri="{FF2B5EF4-FFF2-40B4-BE49-F238E27FC236}">
              <a16:creationId xmlns:a16="http://schemas.microsoft.com/office/drawing/2014/main" id="{DF03487E-EE33-4CC3-893F-56425DF8652D}"/>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671" name="n_3aveValue【消防施設】&#10;有形固定資産減価償却率">
          <a:extLst>
            <a:ext uri="{FF2B5EF4-FFF2-40B4-BE49-F238E27FC236}">
              <a16:creationId xmlns:a16="http://schemas.microsoft.com/office/drawing/2014/main" id="{80E287CD-90D4-45E7-B334-A097463DB355}"/>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672" name="n_4aveValue【消防施設】&#10;有形固定資産減価償却率">
          <a:extLst>
            <a:ext uri="{FF2B5EF4-FFF2-40B4-BE49-F238E27FC236}">
              <a16:creationId xmlns:a16="http://schemas.microsoft.com/office/drawing/2014/main" id="{D1B5FB65-0B32-4C02-83DD-888BFBB6880E}"/>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673" name="n_1mainValue【消防施設】&#10;有形固定資産減価償却率">
          <a:extLst>
            <a:ext uri="{FF2B5EF4-FFF2-40B4-BE49-F238E27FC236}">
              <a16:creationId xmlns:a16="http://schemas.microsoft.com/office/drawing/2014/main" id="{13CA0D64-1864-4BEE-B043-F2696CE7248E}"/>
            </a:ext>
          </a:extLst>
        </xdr:cNvPr>
        <xdr:cNvSpPr txBox="1"/>
      </xdr:nvSpPr>
      <xdr:spPr>
        <a:xfrm>
          <a:off x="15266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4" name="n_2mainValue【消防施設】&#10;有形固定資産減価償却率">
          <a:extLst>
            <a:ext uri="{FF2B5EF4-FFF2-40B4-BE49-F238E27FC236}">
              <a16:creationId xmlns:a16="http://schemas.microsoft.com/office/drawing/2014/main" id="{D33F4E4A-30B6-42F2-91AB-5387D664C25A}"/>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75" name="n_3mainValue【消防施設】&#10;有形固定資産減価償却率">
          <a:extLst>
            <a:ext uri="{FF2B5EF4-FFF2-40B4-BE49-F238E27FC236}">
              <a16:creationId xmlns:a16="http://schemas.microsoft.com/office/drawing/2014/main" id="{5C0E8D7F-F564-43EC-8D5B-8ED93EE5BFEF}"/>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85833</xdr:rowOff>
    </xdr:from>
    <xdr:ext cx="405111" cy="259045"/>
    <xdr:sp macro="" textlink="">
      <xdr:nvSpPr>
        <xdr:cNvPr id="676" name="n_4mainValue【消防施設】&#10;有形固定資産減価償却率">
          <a:extLst>
            <a:ext uri="{FF2B5EF4-FFF2-40B4-BE49-F238E27FC236}">
              <a16:creationId xmlns:a16="http://schemas.microsoft.com/office/drawing/2014/main" id="{9A863989-1139-449A-853F-AF95993CBBE5}"/>
            </a:ext>
          </a:extLst>
        </xdr:cNvPr>
        <xdr:cNvSpPr txBox="1"/>
      </xdr:nvSpPr>
      <xdr:spPr>
        <a:xfrm>
          <a:off x="12611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4815BF00-8693-4E52-8D9F-6E81781CB4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ED59954C-F9B6-4050-82DC-9AD8CC45A5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39DF4377-C7F6-4BDB-8E6F-453CA5CDBA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B2D2E9D-DF0D-4C5E-8A96-D3162D7CC6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6202B73F-7F7D-4ECB-B8FA-19C45F93C3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330C0F79-B2FC-4785-92EE-045609FE22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266F10F7-FF57-4227-BAE7-639DD89D7C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1EEF2E4F-FE6D-42A6-836E-D80F4FBFE6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A7C766E3-9DA7-46BD-95A4-2626D4035A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29A5BF1C-B28B-417A-A7A5-97249837EB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7E5AAB00-A631-4BCF-BA23-53F7013AEC5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95747521-3F2D-45CC-9CC4-BAF1E10D537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47867468-07E4-4D91-9656-A5E0472806C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432BEF87-0565-478D-8E0F-A3D27E21FAC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69D77F82-CCA7-4BDF-B78F-1A1C6685A63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F3706310-CA00-4CD0-B87A-E6CAD589740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29D083FE-F0CF-47A1-B90E-B2415CFE338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16B0095E-5540-41FB-A04D-74BA313AED6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E92EA915-818B-46BE-9F37-1AB200C5A52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2D0117B4-54BA-4427-9589-19ECC7D430E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A0EB0AD0-34A3-4DEB-A8B6-8B6AF336894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B48C97CB-D4F1-40C0-9C3A-6C7BD63FDDC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26DE9E8C-63E7-4D5A-B6F4-4BF72BFE5F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719CC3D1-B593-445F-BC65-60BD29EA56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B7987E6C-FA95-4ACD-B0A2-D4AE0E4AD5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02" name="直線コネクタ 701">
          <a:extLst>
            <a:ext uri="{FF2B5EF4-FFF2-40B4-BE49-F238E27FC236}">
              <a16:creationId xmlns:a16="http://schemas.microsoft.com/office/drawing/2014/main" id="{CE51228B-8E6F-4A70-BC85-82A491AE13A4}"/>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03" name="【消防施設】&#10;一人当たり面積最小値テキスト">
          <a:extLst>
            <a:ext uri="{FF2B5EF4-FFF2-40B4-BE49-F238E27FC236}">
              <a16:creationId xmlns:a16="http://schemas.microsoft.com/office/drawing/2014/main" id="{77E10986-1802-46B9-8144-D69252838E3C}"/>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04" name="直線コネクタ 703">
          <a:extLst>
            <a:ext uri="{FF2B5EF4-FFF2-40B4-BE49-F238E27FC236}">
              <a16:creationId xmlns:a16="http://schemas.microsoft.com/office/drawing/2014/main" id="{D5BFA5B4-5D32-417C-A09E-0E11C36EC31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05" name="【消防施設】&#10;一人当たり面積最大値テキスト">
          <a:extLst>
            <a:ext uri="{FF2B5EF4-FFF2-40B4-BE49-F238E27FC236}">
              <a16:creationId xmlns:a16="http://schemas.microsoft.com/office/drawing/2014/main" id="{5DF76D5C-31B6-47E4-896B-CFC065762BED}"/>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06" name="直線コネクタ 705">
          <a:extLst>
            <a:ext uri="{FF2B5EF4-FFF2-40B4-BE49-F238E27FC236}">
              <a16:creationId xmlns:a16="http://schemas.microsoft.com/office/drawing/2014/main" id="{76769CD4-6137-43B9-9DC3-3DC7C59297AE}"/>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707" name="【消防施設】&#10;一人当たり面積平均値テキスト">
          <a:extLst>
            <a:ext uri="{FF2B5EF4-FFF2-40B4-BE49-F238E27FC236}">
              <a16:creationId xmlns:a16="http://schemas.microsoft.com/office/drawing/2014/main" id="{D1E0EE5A-2AEA-435E-8D45-448EA0C163E5}"/>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08" name="フローチャート: 判断 707">
          <a:extLst>
            <a:ext uri="{FF2B5EF4-FFF2-40B4-BE49-F238E27FC236}">
              <a16:creationId xmlns:a16="http://schemas.microsoft.com/office/drawing/2014/main" id="{03B7AE70-41B0-412E-96D2-B5688408AA5B}"/>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09" name="フローチャート: 判断 708">
          <a:extLst>
            <a:ext uri="{FF2B5EF4-FFF2-40B4-BE49-F238E27FC236}">
              <a16:creationId xmlns:a16="http://schemas.microsoft.com/office/drawing/2014/main" id="{9674FBBF-A794-495E-9F2D-955CA2224837}"/>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10" name="フローチャート: 判断 709">
          <a:extLst>
            <a:ext uri="{FF2B5EF4-FFF2-40B4-BE49-F238E27FC236}">
              <a16:creationId xmlns:a16="http://schemas.microsoft.com/office/drawing/2014/main" id="{89584EC5-CFDD-4E46-9D47-FDB9419241D9}"/>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11" name="フローチャート: 判断 710">
          <a:extLst>
            <a:ext uri="{FF2B5EF4-FFF2-40B4-BE49-F238E27FC236}">
              <a16:creationId xmlns:a16="http://schemas.microsoft.com/office/drawing/2014/main" id="{0A698A58-8B5A-4CA4-B5DD-634C19AE3731}"/>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12" name="フローチャート: 判断 711">
          <a:extLst>
            <a:ext uri="{FF2B5EF4-FFF2-40B4-BE49-F238E27FC236}">
              <a16:creationId xmlns:a16="http://schemas.microsoft.com/office/drawing/2014/main" id="{532B750F-C6AD-4369-A40A-CD4C30FFE6FE}"/>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233CCFA-78D0-435E-9193-C39737F1AB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09154D8-2B88-47BC-B2EA-4E12B03418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4AB0026-0464-43B5-A8CF-F019B752C26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1FAF227-26CF-4467-B21D-CD765C0955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0DF3062-0F52-4919-B857-C4F7A320B4B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8" name="楕円 717">
          <a:extLst>
            <a:ext uri="{FF2B5EF4-FFF2-40B4-BE49-F238E27FC236}">
              <a16:creationId xmlns:a16="http://schemas.microsoft.com/office/drawing/2014/main" id="{E9B8E1DC-6826-4370-B8CE-32FAE5B8BD15}"/>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86377</xdr:rowOff>
    </xdr:from>
    <xdr:ext cx="469744" cy="259045"/>
    <xdr:sp macro="" textlink="">
      <xdr:nvSpPr>
        <xdr:cNvPr id="719" name="【消防施設】&#10;一人当たり面積該当値テキスト">
          <a:extLst>
            <a:ext uri="{FF2B5EF4-FFF2-40B4-BE49-F238E27FC236}">
              <a16:creationId xmlns:a16="http://schemas.microsoft.com/office/drawing/2014/main" id="{70A33071-FDC9-49C7-9FE2-F2E0CF586F76}"/>
            </a:ext>
          </a:extLst>
        </xdr:cNvPr>
        <xdr:cNvSpPr txBox="1"/>
      </xdr:nvSpPr>
      <xdr:spPr>
        <a:xfrm>
          <a:off x="22199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20" name="楕円 719">
          <a:extLst>
            <a:ext uri="{FF2B5EF4-FFF2-40B4-BE49-F238E27FC236}">
              <a16:creationId xmlns:a16="http://schemas.microsoft.com/office/drawing/2014/main" id="{0D09F11B-A58A-46F0-A634-1C8C406449D0}"/>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129539</xdr:rowOff>
    </xdr:to>
    <xdr:cxnSp macro="">
      <xdr:nvCxnSpPr>
        <xdr:cNvPr id="721" name="直線コネクタ 720">
          <a:extLst>
            <a:ext uri="{FF2B5EF4-FFF2-40B4-BE49-F238E27FC236}">
              <a16:creationId xmlns:a16="http://schemas.microsoft.com/office/drawing/2014/main" id="{CF2BD5A7-3B8A-4D59-9F64-65FD6C1CE3B7}"/>
            </a:ext>
          </a:extLst>
        </xdr:cNvPr>
        <xdr:cNvCxnSpPr/>
      </xdr:nvCxnSpPr>
      <xdr:spPr>
        <a:xfrm flipV="1">
          <a:off x="21323300" y="14516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84182</xdr:rowOff>
    </xdr:from>
    <xdr:to>
      <xdr:col>107</xdr:col>
      <xdr:colOff>101600</xdr:colOff>
      <xdr:row>85</xdr:row>
      <xdr:rowOff>14332</xdr:rowOff>
    </xdr:to>
    <xdr:sp macro="" textlink="">
      <xdr:nvSpPr>
        <xdr:cNvPr id="722" name="楕円 721">
          <a:extLst>
            <a:ext uri="{FF2B5EF4-FFF2-40B4-BE49-F238E27FC236}">
              <a16:creationId xmlns:a16="http://schemas.microsoft.com/office/drawing/2014/main" id="{D0F11D83-2E55-4712-AC3A-1D5A2C08CA41}"/>
            </a:ext>
          </a:extLst>
        </xdr:cNvPr>
        <xdr:cNvSpPr/>
      </xdr:nvSpPr>
      <xdr:spPr>
        <a:xfrm>
          <a:off x="20383500" y="144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134982</xdr:rowOff>
    </xdr:to>
    <xdr:cxnSp macro="">
      <xdr:nvCxnSpPr>
        <xdr:cNvPr id="723" name="直線コネクタ 722">
          <a:extLst>
            <a:ext uri="{FF2B5EF4-FFF2-40B4-BE49-F238E27FC236}">
              <a16:creationId xmlns:a16="http://schemas.microsoft.com/office/drawing/2014/main" id="{CB6E9A64-4CA2-46AC-92B8-51CCD45FF970}"/>
            </a:ext>
          </a:extLst>
        </xdr:cNvPr>
        <xdr:cNvCxnSpPr/>
      </xdr:nvCxnSpPr>
      <xdr:spPr>
        <a:xfrm flipV="1">
          <a:off x="20434300" y="1453133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89626</xdr:rowOff>
    </xdr:from>
    <xdr:to>
      <xdr:col>102</xdr:col>
      <xdr:colOff>165100</xdr:colOff>
      <xdr:row>85</xdr:row>
      <xdr:rowOff>19776</xdr:rowOff>
    </xdr:to>
    <xdr:sp macro="" textlink="">
      <xdr:nvSpPr>
        <xdr:cNvPr id="724" name="楕円 723">
          <a:extLst>
            <a:ext uri="{FF2B5EF4-FFF2-40B4-BE49-F238E27FC236}">
              <a16:creationId xmlns:a16="http://schemas.microsoft.com/office/drawing/2014/main" id="{F097991A-8824-425B-94BC-745203AF16CE}"/>
            </a:ext>
          </a:extLst>
        </xdr:cNvPr>
        <xdr:cNvSpPr/>
      </xdr:nvSpPr>
      <xdr:spPr>
        <a:xfrm>
          <a:off x="19494500" y="14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134982</xdr:rowOff>
    </xdr:from>
    <xdr:to>
      <xdr:col>107</xdr:col>
      <xdr:colOff>50800</xdr:colOff>
      <xdr:row>84</xdr:row>
      <xdr:rowOff>140426</xdr:rowOff>
    </xdr:to>
    <xdr:cxnSp macro="">
      <xdr:nvCxnSpPr>
        <xdr:cNvPr id="725" name="直線コネクタ 724">
          <a:extLst>
            <a:ext uri="{FF2B5EF4-FFF2-40B4-BE49-F238E27FC236}">
              <a16:creationId xmlns:a16="http://schemas.microsoft.com/office/drawing/2014/main" id="{DA78576E-8242-47CB-869D-E8F0ECF5E828}"/>
            </a:ext>
          </a:extLst>
        </xdr:cNvPr>
        <xdr:cNvCxnSpPr/>
      </xdr:nvCxnSpPr>
      <xdr:spPr>
        <a:xfrm flipV="1">
          <a:off x="19545300" y="145367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111398</xdr:rowOff>
    </xdr:from>
    <xdr:to>
      <xdr:col>98</xdr:col>
      <xdr:colOff>38100</xdr:colOff>
      <xdr:row>85</xdr:row>
      <xdr:rowOff>41548</xdr:rowOff>
    </xdr:to>
    <xdr:sp macro="" textlink="">
      <xdr:nvSpPr>
        <xdr:cNvPr id="726" name="楕円 725">
          <a:extLst>
            <a:ext uri="{FF2B5EF4-FFF2-40B4-BE49-F238E27FC236}">
              <a16:creationId xmlns:a16="http://schemas.microsoft.com/office/drawing/2014/main" id="{66B11B0C-1186-4889-9C21-B1DAB48FE34B}"/>
            </a:ext>
          </a:extLst>
        </xdr:cNvPr>
        <xdr:cNvSpPr/>
      </xdr:nvSpPr>
      <xdr:spPr>
        <a:xfrm>
          <a:off x="18605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140426</xdr:rowOff>
    </xdr:from>
    <xdr:to>
      <xdr:col>102</xdr:col>
      <xdr:colOff>114300</xdr:colOff>
      <xdr:row>84</xdr:row>
      <xdr:rowOff>162198</xdr:rowOff>
    </xdr:to>
    <xdr:cxnSp macro="">
      <xdr:nvCxnSpPr>
        <xdr:cNvPr id="727" name="直線コネクタ 726">
          <a:extLst>
            <a:ext uri="{FF2B5EF4-FFF2-40B4-BE49-F238E27FC236}">
              <a16:creationId xmlns:a16="http://schemas.microsoft.com/office/drawing/2014/main" id="{74B20C74-09DA-463A-A6B3-23C63A60638B}"/>
            </a:ext>
          </a:extLst>
        </xdr:cNvPr>
        <xdr:cNvCxnSpPr/>
      </xdr:nvCxnSpPr>
      <xdr:spPr>
        <a:xfrm flipV="1">
          <a:off x="18656300" y="14542226"/>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28" name="n_1aveValue【消防施設】&#10;一人当たり面積">
          <a:extLst>
            <a:ext uri="{FF2B5EF4-FFF2-40B4-BE49-F238E27FC236}">
              <a16:creationId xmlns:a16="http://schemas.microsoft.com/office/drawing/2014/main" id="{1EFD8C5F-2C7C-4853-AB49-3CCF327F07BF}"/>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29" name="n_2aveValue【消防施設】&#10;一人当たり面積">
          <a:extLst>
            <a:ext uri="{FF2B5EF4-FFF2-40B4-BE49-F238E27FC236}">
              <a16:creationId xmlns:a16="http://schemas.microsoft.com/office/drawing/2014/main" id="{290B1B72-B2E1-4329-B0D1-26A272B0F25F}"/>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730" name="n_3aveValue【消防施設】&#10;一人当たり面積">
          <a:extLst>
            <a:ext uri="{FF2B5EF4-FFF2-40B4-BE49-F238E27FC236}">
              <a16:creationId xmlns:a16="http://schemas.microsoft.com/office/drawing/2014/main" id="{C738222F-DA78-46F0-A6B8-52374ED42FCA}"/>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731" name="n_4aveValue【消防施設】&#10;一人当たり面積">
          <a:extLst>
            <a:ext uri="{FF2B5EF4-FFF2-40B4-BE49-F238E27FC236}">
              <a16:creationId xmlns:a16="http://schemas.microsoft.com/office/drawing/2014/main" id="{95D8CEDC-5147-42EA-9E4F-13CF111B2B46}"/>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732" name="n_1mainValue【消防施設】&#10;一人当たり面積">
          <a:extLst>
            <a:ext uri="{FF2B5EF4-FFF2-40B4-BE49-F238E27FC236}">
              <a16:creationId xmlns:a16="http://schemas.microsoft.com/office/drawing/2014/main" id="{9A253264-FF72-4107-BA0C-F63516FB144C}"/>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30859</xdr:rowOff>
    </xdr:from>
    <xdr:ext cx="469744" cy="259045"/>
    <xdr:sp macro="" textlink="">
      <xdr:nvSpPr>
        <xdr:cNvPr id="733" name="n_2mainValue【消防施設】&#10;一人当たり面積">
          <a:extLst>
            <a:ext uri="{FF2B5EF4-FFF2-40B4-BE49-F238E27FC236}">
              <a16:creationId xmlns:a16="http://schemas.microsoft.com/office/drawing/2014/main" id="{F2FC8D13-5000-4BF4-A5F9-77884061F677}"/>
            </a:ext>
          </a:extLst>
        </xdr:cNvPr>
        <xdr:cNvSpPr txBox="1"/>
      </xdr:nvSpPr>
      <xdr:spPr>
        <a:xfrm>
          <a:off x="20199427" y="142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36303</xdr:rowOff>
    </xdr:from>
    <xdr:ext cx="469744" cy="259045"/>
    <xdr:sp macro="" textlink="">
      <xdr:nvSpPr>
        <xdr:cNvPr id="734" name="n_3mainValue【消防施設】&#10;一人当たり面積">
          <a:extLst>
            <a:ext uri="{FF2B5EF4-FFF2-40B4-BE49-F238E27FC236}">
              <a16:creationId xmlns:a16="http://schemas.microsoft.com/office/drawing/2014/main" id="{0D54747C-157B-4D4E-BA64-DDB483EB8944}"/>
            </a:ext>
          </a:extLst>
        </xdr:cNvPr>
        <xdr:cNvSpPr txBox="1"/>
      </xdr:nvSpPr>
      <xdr:spPr>
        <a:xfrm>
          <a:off x="19310427" y="1426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58075</xdr:rowOff>
    </xdr:from>
    <xdr:ext cx="469744" cy="259045"/>
    <xdr:sp macro="" textlink="">
      <xdr:nvSpPr>
        <xdr:cNvPr id="735" name="n_4mainValue【消防施設】&#10;一人当たり面積">
          <a:extLst>
            <a:ext uri="{FF2B5EF4-FFF2-40B4-BE49-F238E27FC236}">
              <a16:creationId xmlns:a16="http://schemas.microsoft.com/office/drawing/2014/main" id="{50C9F093-4748-4534-AFC0-D73D8D90AE33}"/>
            </a:ext>
          </a:extLst>
        </xdr:cNvPr>
        <xdr:cNvSpPr txBox="1"/>
      </xdr:nvSpPr>
      <xdr:spPr>
        <a:xfrm>
          <a:off x="18421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16F21F88-669B-4710-A85C-2B673B166A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8AE35325-C1FB-477C-A823-AF3E111D54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E543BED1-0FD5-4C10-8EDB-0CB4CCF35E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FA84C699-7E10-4C2E-B4D9-5622EEA788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4200DE70-831C-4768-9C0F-27D391F76A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709AB763-7DDB-43E4-AC89-A7FE68B399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55CE753-D05A-499A-B020-912B579A17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D2184E83-6528-426A-9E27-E6BB6F81FF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58B6E55F-EDEC-4575-9C7B-FDC2514F27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12987C5F-CDE5-40CC-AF12-A4C49D1AB8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296C2BE8-2054-475D-85DF-5008F6FA8DC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5201355B-46BE-4637-8FEF-BCD1EAEFFF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69CBAE55-AEC2-4C02-B058-A9278444BFC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22640F8D-D1B9-45FB-8B15-0CD09232B92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58D75E3E-C603-45F2-BAA1-D6B71F0E14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57D8EF6A-C5A7-4076-9F80-125D3B10D1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D00CCBD7-4A07-43A0-9314-A92BC1D20D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6A8D8C8C-C97B-44D3-838E-E6C8AC4253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FF4CFFA8-25A7-4303-B33F-431CA9FE418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4674F3F7-1439-427F-BEAA-A92739C1962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811A118-66F4-44F1-A7C0-4CDE38093EF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287497EF-D9EE-4110-8631-57045CFB8B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F5F202EA-4348-4ADC-B930-91A6A1234B4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16D8987C-0290-4B84-BE51-14D11361C1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968B8954-E454-4266-A856-64A1067BFC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55B1BAE5-79C2-4E47-9904-9C50A2DEAA67}"/>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5E5F63AC-A225-44A7-A060-4B4965DBF75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7EDB31C9-0197-44C7-975A-9789A7BFDD7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4" name="【庁舎】&#10;有形固定資産減価償却率最大値テキスト">
          <a:extLst>
            <a:ext uri="{FF2B5EF4-FFF2-40B4-BE49-F238E27FC236}">
              <a16:creationId xmlns:a16="http://schemas.microsoft.com/office/drawing/2014/main" id="{365A03B2-BBE0-4B07-8ACD-15C483417D4D}"/>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5" name="直線コネクタ 764">
          <a:extLst>
            <a:ext uri="{FF2B5EF4-FFF2-40B4-BE49-F238E27FC236}">
              <a16:creationId xmlns:a16="http://schemas.microsoft.com/office/drawing/2014/main" id="{4F05EE97-7860-4483-AF8C-55A07DB3D073}"/>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66" name="【庁舎】&#10;有形固定資産減価償却率平均値テキスト">
          <a:extLst>
            <a:ext uri="{FF2B5EF4-FFF2-40B4-BE49-F238E27FC236}">
              <a16:creationId xmlns:a16="http://schemas.microsoft.com/office/drawing/2014/main" id="{0EFCAAA7-25EE-4612-B10A-9D4975E7D466}"/>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7" name="フローチャート: 判断 766">
          <a:extLst>
            <a:ext uri="{FF2B5EF4-FFF2-40B4-BE49-F238E27FC236}">
              <a16:creationId xmlns:a16="http://schemas.microsoft.com/office/drawing/2014/main" id="{23F69CFC-6B0F-4CB9-BC97-227D2C294FA4}"/>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68" name="フローチャート: 判断 767">
          <a:extLst>
            <a:ext uri="{FF2B5EF4-FFF2-40B4-BE49-F238E27FC236}">
              <a16:creationId xmlns:a16="http://schemas.microsoft.com/office/drawing/2014/main" id="{B65CFECA-CD7F-4661-BBF2-CFF455589499}"/>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69" name="フローチャート: 判断 768">
          <a:extLst>
            <a:ext uri="{FF2B5EF4-FFF2-40B4-BE49-F238E27FC236}">
              <a16:creationId xmlns:a16="http://schemas.microsoft.com/office/drawing/2014/main" id="{5994710F-81CB-4740-85DD-01FA48DA5EC6}"/>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70" name="フローチャート: 判断 769">
          <a:extLst>
            <a:ext uri="{FF2B5EF4-FFF2-40B4-BE49-F238E27FC236}">
              <a16:creationId xmlns:a16="http://schemas.microsoft.com/office/drawing/2014/main" id="{C8B6B961-80D9-4A38-8639-13877CB2B3CA}"/>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71" name="フローチャート: 判断 770">
          <a:extLst>
            <a:ext uri="{FF2B5EF4-FFF2-40B4-BE49-F238E27FC236}">
              <a16:creationId xmlns:a16="http://schemas.microsoft.com/office/drawing/2014/main" id="{0E26225E-621A-4188-BAFD-86F181E8EEA4}"/>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2C07577-6D3F-48BD-8F0F-B6B4CBAB89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79C8CB3-8B7E-4917-BEF7-53EB9307B1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5D83473-05EA-4C80-B3BE-306ED88438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4B46780-FBCE-4F1D-BB2E-6B1BC656DB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D38C288-FABC-436D-9748-6629BE0F7A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7" name="楕円 776">
          <a:extLst>
            <a:ext uri="{FF2B5EF4-FFF2-40B4-BE49-F238E27FC236}">
              <a16:creationId xmlns:a16="http://schemas.microsoft.com/office/drawing/2014/main" id="{B06EBF26-25DB-468A-B68B-239FA70EAC3E}"/>
            </a:ext>
          </a:extLst>
        </xdr:cNvPr>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778" name="【庁舎】&#10;有形固定資産減価償却率該当値テキスト">
          <a:extLst>
            <a:ext uri="{FF2B5EF4-FFF2-40B4-BE49-F238E27FC236}">
              <a16:creationId xmlns:a16="http://schemas.microsoft.com/office/drawing/2014/main" id="{E71804A0-F90E-4A1D-BCBA-B4071BD8681B}"/>
            </a:ext>
          </a:extLst>
        </xdr:cNvPr>
        <xdr:cNvSpPr txBox="1"/>
      </xdr:nvSpPr>
      <xdr:spPr>
        <a:xfrm>
          <a:off x="16357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79" name="楕円 778">
          <a:extLst>
            <a:ext uri="{FF2B5EF4-FFF2-40B4-BE49-F238E27FC236}">
              <a16:creationId xmlns:a16="http://schemas.microsoft.com/office/drawing/2014/main" id="{D776BC7D-25C4-4DE7-AEC0-D3D49E200435}"/>
            </a:ext>
          </a:extLst>
        </xdr:cNvPr>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64770</xdr:rowOff>
    </xdr:to>
    <xdr:cxnSp macro="">
      <xdr:nvCxnSpPr>
        <xdr:cNvPr id="780" name="直線コネクタ 779">
          <a:extLst>
            <a:ext uri="{FF2B5EF4-FFF2-40B4-BE49-F238E27FC236}">
              <a16:creationId xmlns:a16="http://schemas.microsoft.com/office/drawing/2014/main" id="{EB6C14F9-BA94-4C57-AD2E-4DC4331049A3}"/>
            </a:ext>
          </a:extLst>
        </xdr:cNvPr>
        <xdr:cNvCxnSpPr/>
      </xdr:nvCxnSpPr>
      <xdr:spPr>
        <a:xfrm>
          <a:off x="15481300" y="17861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81" name="楕円 780">
          <a:extLst>
            <a:ext uri="{FF2B5EF4-FFF2-40B4-BE49-F238E27FC236}">
              <a16:creationId xmlns:a16="http://schemas.microsoft.com/office/drawing/2014/main" id="{892535D0-A166-4E63-B7EC-E6892E9BA391}"/>
            </a:ext>
          </a:extLst>
        </xdr:cNvPr>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104</xdr:row>
      <xdr:rowOff>30480</xdr:rowOff>
    </xdr:to>
    <xdr:cxnSp macro="">
      <xdr:nvCxnSpPr>
        <xdr:cNvPr id="782" name="直線コネクタ 781">
          <a:extLst>
            <a:ext uri="{FF2B5EF4-FFF2-40B4-BE49-F238E27FC236}">
              <a16:creationId xmlns:a16="http://schemas.microsoft.com/office/drawing/2014/main" id="{BDFF18BC-54B4-4EC3-A475-18F1CDEA6933}"/>
            </a:ext>
          </a:extLst>
        </xdr:cNvPr>
        <xdr:cNvCxnSpPr/>
      </xdr:nvCxnSpPr>
      <xdr:spPr>
        <a:xfrm>
          <a:off x="14592300" y="17781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783" name="楕円 782">
          <a:extLst>
            <a:ext uri="{FF2B5EF4-FFF2-40B4-BE49-F238E27FC236}">
              <a16:creationId xmlns:a16="http://schemas.microsoft.com/office/drawing/2014/main" id="{1F0C9E6F-FA7C-4ED5-BA29-3C832774A6B0}"/>
            </a:ext>
          </a:extLst>
        </xdr:cNvPr>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94162</xdr:rowOff>
    </xdr:from>
    <xdr:to>
      <xdr:col>76</xdr:col>
      <xdr:colOff>114300</xdr:colOff>
      <xdr:row>103</xdr:row>
      <xdr:rowOff>121920</xdr:rowOff>
    </xdr:to>
    <xdr:cxnSp macro="">
      <xdr:nvCxnSpPr>
        <xdr:cNvPr id="784" name="直線コネクタ 783">
          <a:extLst>
            <a:ext uri="{FF2B5EF4-FFF2-40B4-BE49-F238E27FC236}">
              <a16:creationId xmlns:a16="http://schemas.microsoft.com/office/drawing/2014/main" id="{D6B02B9B-B1C2-4C66-85F6-7B026DD51D40}"/>
            </a:ext>
          </a:extLst>
        </xdr:cNvPr>
        <xdr:cNvCxnSpPr/>
      </xdr:nvCxnSpPr>
      <xdr:spPr>
        <a:xfrm>
          <a:off x="13703300" y="177535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30299</xdr:rowOff>
    </xdr:from>
    <xdr:to>
      <xdr:col>67</xdr:col>
      <xdr:colOff>101600</xdr:colOff>
      <xdr:row>103</xdr:row>
      <xdr:rowOff>131899</xdr:rowOff>
    </xdr:to>
    <xdr:sp macro="" textlink="">
      <xdr:nvSpPr>
        <xdr:cNvPr id="785" name="楕円 784">
          <a:extLst>
            <a:ext uri="{FF2B5EF4-FFF2-40B4-BE49-F238E27FC236}">
              <a16:creationId xmlns:a16="http://schemas.microsoft.com/office/drawing/2014/main" id="{3036DDA0-B787-4F72-AE32-40369816EC7C}"/>
            </a:ext>
          </a:extLst>
        </xdr:cNvPr>
        <xdr:cNvSpPr/>
      </xdr:nvSpPr>
      <xdr:spPr>
        <a:xfrm>
          <a:off x="12763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81099</xdr:rowOff>
    </xdr:from>
    <xdr:to>
      <xdr:col>71</xdr:col>
      <xdr:colOff>177800</xdr:colOff>
      <xdr:row>103</xdr:row>
      <xdr:rowOff>94162</xdr:rowOff>
    </xdr:to>
    <xdr:cxnSp macro="">
      <xdr:nvCxnSpPr>
        <xdr:cNvPr id="786" name="直線コネクタ 785">
          <a:extLst>
            <a:ext uri="{FF2B5EF4-FFF2-40B4-BE49-F238E27FC236}">
              <a16:creationId xmlns:a16="http://schemas.microsoft.com/office/drawing/2014/main" id="{96682541-94DF-41ED-B468-23C3A9E00DBC}"/>
            </a:ext>
          </a:extLst>
        </xdr:cNvPr>
        <xdr:cNvCxnSpPr/>
      </xdr:nvCxnSpPr>
      <xdr:spPr>
        <a:xfrm>
          <a:off x="12814300" y="177404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787" name="n_1aveValue【庁舎】&#10;有形固定資産減価償却率">
          <a:extLst>
            <a:ext uri="{FF2B5EF4-FFF2-40B4-BE49-F238E27FC236}">
              <a16:creationId xmlns:a16="http://schemas.microsoft.com/office/drawing/2014/main" id="{C4485D00-D33A-4459-9A9D-F5353F52151D}"/>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88" name="n_2aveValue【庁舎】&#10;有形固定資産減価償却率">
          <a:extLst>
            <a:ext uri="{FF2B5EF4-FFF2-40B4-BE49-F238E27FC236}">
              <a16:creationId xmlns:a16="http://schemas.microsoft.com/office/drawing/2014/main" id="{6E843293-AD17-4AD2-98E6-CFF8B244BD62}"/>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789" name="n_3aveValue【庁舎】&#10;有形固定資産減価償却率">
          <a:extLst>
            <a:ext uri="{FF2B5EF4-FFF2-40B4-BE49-F238E27FC236}">
              <a16:creationId xmlns:a16="http://schemas.microsoft.com/office/drawing/2014/main" id="{1ED93FA1-B5C8-44F0-B561-CBFF1053D111}"/>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790" name="n_4aveValue【庁舎】&#10;有形固定資産減価償却率">
          <a:extLst>
            <a:ext uri="{FF2B5EF4-FFF2-40B4-BE49-F238E27FC236}">
              <a16:creationId xmlns:a16="http://schemas.microsoft.com/office/drawing/2014/main" id="{DF4F368C-9B41-4186-BA27-939A498D5958}"/>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791" name="n_1mainValue【庁舎】&#10;有形固定資産減価償却率">
          <a:extLst>
            <a:ext uri="{FF2B5EF4-FFF2-40B4-BE49-F238E27FC236}">
              <a16:creationId xmlns:a16="http://schemas.microsoft.com/office/drawing/2014/main" id="{749867BA-FD83-4E5F-9A87-539032E2EE92}"/>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792" name="n_2mainValue【庁舎】&#10;有形固定資産減価償却率">
          <a:extLst>
            <a:ext uri="{FF2B5EF4-FFF2-40B4-BE49-F238E27FC236}">
              <a16:creationId xmlns:a16="http://schemas.microsoft.com/office/drawing/2014/main" id="{6D836340-F0E2-4623-99D1-CFA3856B74F6}"/>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161489</xdr:rowOff>
    </xdr:from>
    <xdr:ext cx="405111" cy="259045"/>
    <xdr:sp macro="" textlink="">
      <xdr:nvSpPr>
        <xdr:cNvPr id="793" name="n_3mainValue【庁舎】&#10;有形固定資産減価償却率">
          <a:extLst>
            <a:ext uri="{FF2B5EF4-FFF2-40B4-BE49-F238E27FC236}">
              <a16:creationId xmlns:a16="http://schemas.microsoft.com/office/drawing/2014/main" id="{CF445451-EB1A-4A2F-9FF5-6DF779435691}"/>
            </a:ext>
          </a:extLst>
        </xdr:cNvPr>
        <xdr:cNvSpPr txBox="1"/>
      </xdr:nvSpPr>
      <xdr:spPr>
        <a:xfrm>
          <a:off x="13500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148426</xdr:rowOff>
    </xdr:from>
    <xdr:ext cx="405111" cy="259045"/>
    <xdr:sp macro="" textlink="">
      <xdr:nvSpPr>
        <xdr:cNvPr id="794" name="n_4mainValue【庁舎】&#10;有形固定資産減価償却率">
          <a:extLst>
            <a:ext uri="{FF2B5EF4-FFF2-40B4-BE49-F238E27FC236}">
              <a16:creationId xmlns:a16="http://schemas.microsoft.com/office/drawing/2014/main" id="{1166E31A-DF72-4319-95A7-B31A220A35AA}"/>
            </a:ext>
          </a:extLst>
        </xdr:cNvPr>
        <xdr:cNvSpPr txBox="1"/>
      </xdr:nvSpPr>
      <xdr:spPr>
        <a:xfrm>
          <a:off x="12611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BDEE8589-123D-45FC-950D-DB7B8464C1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37B6DB59-B236-4D42-BB73-843AE379F0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E10645C8-6F94-4EDB-A4BA-C96B7C6399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67E765F5-7D5A-48B7-8A91-F86A27DC08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AEFA30A8-63AC-4F5B-AE0C-8C8FA4ABFD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27C56720-558A-4802-95FC-E425A6A9D1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91E19107-DBBC-45B6-A8AC-A1E3B5583F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8CE54699-CAFE-48AF-ADBB-8A1311BCEF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64F98B5C-9614-4A40-8A07-2074C09D96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7E7DEF72-21F5-4F06-B41E-5C54CEF85E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DEC33C00-794D-445A-A12E-ED135AE5250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7FCBB9D9-D9E5-4356-92D6-B398725C816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E646004E-E1D3-489E-8940-01E58D9104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CDEC2D2C-5D82-4A58-BD2E-36CD8E5A09F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34486954-9282-4DCF-8711-CA183F6EAFF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25812CB0-3DE1-4CF8-896D-76B9062F7E3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440E46DB-899E-4A08-B4C4-B847EB462C5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F1106CD3-D669-4523-A358-379D83D0F60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2AE4E303-4DA1-422E-B243-5FA98D741DC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FC1F2B59-E232-4988-8127-718592E2430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B51D827-63F4-4D0D-B33C-5309C02988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683F5D18-B2E5-4197-A831-4F79705E7D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50A6AF02-9F0B-4C6D-8586-98CC564957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18" name="直線コネクタ 817">
          <a:extLst>
            <a:ext uri="{FF2B5EF4-FFF2-40B4-BE49-F238E27FC236}">
              <a16:creationId xmlns:a16="http://schemas.microsoft.com/office/drawing/2014/main" id="{1DB91F55-B78A-4601-86F7-DF2EEC438B2E}"/>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19" name="【庁舎】&#10;一人当たり面積最小値テキスト">
          <a:extLst>
            <a:ext uri="{FF2B5EF4-FFF2-40B4-BE49-F238E27FC236}">
              <a16:creationId xmlns:a16="http://schemas.microsoft.com/office/drawing/2014/main" id="{DC5C6074-F43E-4EC6-B319-B781285F1B87}"/>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20" name="直線コネクタ 819">
          <a:extLst>
            <a:ext uri="{FF2B5EF4-FFF2-40B4-BE49-F238E27FC236}">
              <a16:creationId xmlns:a16="http://schemas.microsoft.com/office/drawing/2014/main" id="{A93F73E1-0D61-4630-B4F5-41C48EB8B13D}"/>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21" name="【庁舎】&#10;一人当たり面積最大値テキスト">
          <a:extLst>
            <a:ext uri="{FF2B5EF4-FFF2-40B4-BE49-F238E27FC236}">
              <a16:creationId xmlns:a16="http://schemas.microsoft.com/office/drawing/2014/main" id="{6CA1F0B5-5CF7-4F13-A97B-7E0348FCBDD3}"/>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22" name="直線コネクタ 821">
          <a:extLst>
            <a:ext uri="{FF2B5EF4-FFF2-40B4-BE49-F238E27FC236}">
              <a16:creationId xmlns:a16="http://schemas.microsoft.com/office/drawing/2014/main" id="{0AA81DC1-66DE-4A62-8F6F-26F85D67C3EA}"/>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23" name="【庁舎】&#10;一人当たり面積平均値テキスト">
          <a:extLst>
            <a:ext uri="{FF2B5EF4-FFF2-40B4-BE49-F238E27FC236}">
              <a16:creationId xmlns:a16="http://schemas.microsoft.com/office/drawing/2014/main" id="{6379E078-B433-4E96-BFAB-F832060E2BF4}"/>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24" name="フローチャート: 判断 823">
          <a:extLst>
            <a:ext uri="{FF2B5EF4-FFF2-40B4-BE49-F238E27FC236}">
              <a16:creationId xmlns:a16="http://schemas.microsoft.com/office/drawing/2014/main" id="{AC754C10-898F-448E-B3BC-E14F493F0384}"/>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25" name="フローチャート: 判断 824">
          <a:extLst>
            <a:ext uri="{FF2B5EF4-FFF2-40B4-BE49-F238E27FC236}">
              <a16:creationId xmlns:a16="http://schemas.microsoft.com/office/drawing/2014/main" id="{F83BD8CC-6C07-447B-8436-E5A91DEECCC4}"/>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26" name="フローチャート: 判断 825">
          <a:extLst>
            <a:ext uri="{FF2B5EF4-FFF2-40B4-BE49-F238E27FC236}">
              <a16:creationId xmlns:a16="http://schemas.microsoft.com/office/drawing/2014/main" id="{D7CF70F2-6D97-4AC3-88B3-E3E50159E573}"/>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27" name="フローチャート: 判断 826">
          <a:extLst>
            <a:ext uri="{FF2B5EF4-FFF2-40B4-BE49-F238E27FC236}">
              <a16:creationId xmlns:a16="http://schemas.microsoft.com/office/drawing/2014/main" id="{2B8CA6E9-ED29-4C60-9396-76716C4B65D6}"/>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28" name="フローチャート: 判断 827">
          <a:extLst>
            <a:ext uri="{FF2B5EF4-FFF2-40B4-BE49-F238E27FC236}">
              <a16:creationId xmlns:a16="http://schemas.microsoft.com/office/drawing/2014/main" id="{97EB433B-604B-45B0-BE01-9D28FAA51C4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59D08DE-3F9B-49EF-95F3-9F2E5A6363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5B20449-06A5-4A0D-B276-7F7EF8696F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7243823-29A4-4A09-86F9-9F18C09AEE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45D079F-7C21-4096-8926-466D02BFCF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18B1D74-716C-4238-9A96-773EDCA21A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834" name="楕円 833">
          <a:extLst>
            <a:ext uri="{FF2B5EF4-FFF2-40B4-BE49-F238E27FC236}">
              <a16:creationId xmlns:a16="http://schemas.microsoft.com/office/drawing/2014/main" id="{C71D6D5E-14C7-4F68-8A69-23FE59E6A916}"/>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835" name="【庁舎】&#10;一人当たり面積該当値テキスト">
          <a:extLst>
            <a:ext uri="{FF2B5EF4-FFF2-40B4-BE49-F238E27FC236}">
              <a16:creationId xmlns:a16="http://schemas.microsoft.com/office/drawing/2014/main" id="{C499196D-4638-4A4C-A9DF-B935A520A793}"/>
            </a:ext>
          </a:extLst>
        </xdr:cNvPr>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836" name="楕円 835">
          <a:extLst>
            <a:ext uri="{FF2B5EF4-FFF2-40B4-BE49-F238E27FC236}">
              <a16:creationId xmlns:a16="http://schemas.microsoft.com/office/drawing/2014/main" id="{A73C47C7-DA7E-45E3-9086-64A11EE27436}"/>
            </a:ext>
          </a:extLst>
        </xdr:cNvPr>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140970</xdr:rowOff>
    </xdr:to>
    <xdr:cxnSp macro="">
      <xdr:nvCxnSpPr>
        <xdr:cNvPr id="837" name="直線コネクタ 836">
          <a:extLst>
            <a:ext uri="{FF2B5EF4-FFF2-40B4-BE49-F238E27FC236}">
              <a16:creationId xmlns:a16="http://schemas.microsoft.com/office/drawing/2014/main" id="{1047814E-48C3-4F59-84EC-27B467E9977A}"/>
            </a:ext>
          </a:extLst>
        </xdr:cNvPr>
        <xdr:cNvCxnSpPr/>
      </xdr:nvCxnSpPr>
      <xdr:spPr>
        <a:xfrm flipV="1">
          <a:off x="21323300" y="181317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838" name="楕円 837">
          <a:extLst>
            <a:ext uri="{FF2B5EF4-FFF2-40B4-BE49-F238E27FC236}">
              <a16:creationId xmlns:a16="http://schemas.microsoft.com/office/drawing/2014/main" id="{46F1BE77-518B-4BE4-8286-2D5027DBF1A5}"/>
            </a:ext>
          </a:extLst>
        </xdr:cNvPr>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148589</xdr:rowOff>
    </xdr:to>
    <xdr:cxnSp macro="">
      <xdr:nvCxnSpPr>
        <xdr:cNvPr id="839" name="直線コネクタ 838">
          <a:extLst>
            <a:ext uri="{FF2B5EF4-FFF2-40B4-BE49-F238E27FC236}">
              <a16:creationId xmlns:a16="http://schemas.microsoft.com/office/drawing/2014/main" id="{EDC30C72-BF3D-4872-B611-EC85E00F04F8}"/>
            </a:ext>
          </a:extLst>
        </xdr:cNvPr>
        <xdr:cNvCxnSpPr/>
      </xdr:nvCxnSpPr>
      <xdr:spPr>
        <a:xfrm flipV="1">
          <a:off x="20434300" y="1814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106680</xdr:rowOff>
    </xdr:from>
    <xdr:to>
      <xdr:col>102</xdr:col>
      <xdr:colOff>165100</xdr:colOff>
      <xdr:row>106</xdr:row>
      <xdr:rowOff>36830</xdr:rowOff>
    </xdr:to>
    <xdr:sp macro="" textlink="">
      <xdr:nvSpPr>
        <xdr:cNvPr id="840" name="楕円 839">
          <a:extLst>
            <a:ext uri="{FF2B5EF4-FFF2-40B4-BE49-F238E27FC236}">
              <a16:creationId xmlns:a16="http://schemas.microsoft.com/office/drawing/2014/main" id="{E5DB0222-5610-4808-8BD6-3BB6C8DC2F33}"/>
            </a:ext>
          </a:extLst>
        </xdr:cNvPr>
        <xdr:cNvSpPr/>
      </xdr:nvSpPr>
      <xdr:spPr>
        <a:xfrm>
          <a:off x="19494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157480</xdr:rowOff>
    </xdr:to>
    <xdr:cxnSp macro="">
      <xdr:nvCxnSpPr>
        <xdr:cNvPr id="841" name="直線コネクタ 840">
          <a:extLst>
            <a:ext uri="{FF2B5EF4-FFF2-40B4-BE49-F238E27FC236}">
              <a16:creationId xmlns:a16="http://schemas.microsoft.com/office/drawing/2014/main" id="{DA14402A-2B0D-4DD2-8602-1381296C2467}"/>
            </a:ext>
          </a:extLst>
        </xdr:cNvPr>
        <xdr:cNvCxnSpPr/>
      </xdr:nvCxnSpPr>
      <xdr:spPr>
        <a:xfrm flipV="1">
          <a:off x="19545300" y="181508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111761</xdr:rowOff>
    </xdr:from>
    <xdr:to>
      <xdr:col>98</xdr:col>
      <xdr:colOff>38100</xdr:colOff>
      <xdr:row>106</xdr:row>
      <xdr:rowOff>41911</xdr:rowOff>
    </xdr:to>
    <xdr:sp macro="" textlink="">
      <xdr:nvSpPr>
        <xdr:cNvPr id="842" name="楕円 841">
          <a:extLst>
            <a:ext uri="{FF2B5EF4-FFF2-40B4-BE49-F238E27FC236}">
              <a16:creationId xmlns:a16="http://schemas.microsoft.com/office/drawing/2014/main" id="{294710B4-D518-4AD9-9225-A4EF24A91D9B}"/>
            </a:ext>
          </a:extLst>
        </xdr:cNvPr>
        <xdr:cNvSpPr/>
      </xdr:nvSpPr>
      <xdr:spPr>
        <a:xfrm>
          <a:off x="18605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157480</xdr:rowOff>
    </xdr:from>
    <xdr:to>
      <xdr:col>102</xdr:col>
      <xdr:colOff>114300</xdr:colOff>
      <xdr:row>105</xdr:row>
      <xdr:rowOff>162561</xdr:rowOff>
    </xdr:to>
    <xdr:cxnSp macro="">
      <xdr:nvCxnSpPr>
        <xdr:cNvPr id="843" name="直線コネクタ 842">
          <a:extLst>
            <a:ext uri="{FF2B5EF4-FFF2-40B4-BE49-F238E27FC236}">
              <a16:creationId xmlns:a16="http://schemas.microsoft.com/office/drawing/2014/main" id="{26A59D44-0504-4786-A6C5-860E63255A26}"/>
            </a:ext>
          </a:extLst>
        </xdr:cNvPr>
        <xdr:cNvCxnSpPr/>
      </xdr:nvCxnSpPr>
      <xdr:spPr>
        <a:xfrm flipV="1">
          <a:off x="18656300" y="181597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844" name="n_1aveValue【庁舎】&#10;一人当たり面積">
          <a:extLst>
            <a:ext uri="{FF2B5EF4-FFF2-40B4-BE49-F238E27FC236}">
              <a16:creationId xmlns:a16="http://schemas.microsoft.com/office/drawing/2014/main" id="{14EEB3BA-9F5E-4DFA-BE8A-E9DE2A587BFB}"/>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845" name="n_2aveValue【庁舎】&#10;一人当たり面積">
          <a:extLst>
            <a:ext uri="{FF2B5EF4-FFF2-40B4-BE49-F238E27FC236}">
              <a16:creationId xmlns:a16="http://schemas.microsoft.com/office/drawing/2014/main" id="{51AD8AAE-6DBB-477F-B2E1-176C04C79CB8}"/>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46" name="n_3aveValue【庁舎】&#10;一人当たり面積">
          <a:extLst>
            <a:ext uri="{FF2B5EF4-FFF2-40B4-BE49-F238E27FC236}">
              <a16:creationId xmlns:a16="http://schemas.microsoft.com/office/drawing/2014/main" id="{82248CE8-B997-46CB-AD6E-3E5F92E12437}"/>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47" name="n_4aveValue【庁舎】&#10;一人当たり面積">
          <a:extLst>
            <a:ext uri="{FF2B5EF4-FFF2-40B4-BE49-F238E27FC236}">
              <a16:creationId xmlns:a16="http://schemas.microsoft.com/office/drawing/2014/main" id="{F65DC79D-550A-4DB7-B835-64277BFB5713}"/>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11447</xdr:rowOff>
    </xdr:from>
    <xdr:ext cx="469744" cy="259045"/>
    <xdr:sp macro="" textlink="">
      <xdr:nvSpPr>
        <xdr:cNvPr id="848" name="n_1mainValue【庁舎】&#10;一人当たり面積">
          <a:extLst>
            <a:ext uri="{FF2B5EF4-FFF2-40B4-BE49-F238E27FC236}">
              <a16:creationId xmlns:a16="http://schemas.microsoft.com/office/drawing/2014/main" id="{FE5DA650-C616-44EC-974C-70582F40414A}"/>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849" name="n_2mainValue【庁舎】&#10;一人当たり面積">
          <a:extLst>
            <a:ext uri="{FF2B5EF4-FFF2-40B4-BE49-F238E27FC236}">
              <a16:creationId xmlns:a16="http://schemas.microsoft.com/office/drawing/2014/main" id="{9A902266-0492-4B76-82F6-BCB51F3D2EA0}"/>
            </a:ext>
          </a:extLst>
        </xdr:cNvPr>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27957</xdr:rowOff>
    </xdr:from>
    <xdr:ext cx="469744" cy="259045"/>
    <xdr:sp macro="" textlink="">
      <xdr:nvSpPr>
        <xdr:cNvPr id="850" name="n_3mainValue【庁舎】&#10;一人当たり面積">
          <a:extLst>
            <a:ext uri="{FF2B5EF4-FFF2-40B4-BE49-F238E27FC236}">
              <a16:creationId xmlns:a16="http://schemas.microsoft.com/office/drawing/2014/main" id="{C1014E76-73B1-427D-B06E-82739C0381E2}"/>
            </a:ext>
          </a:extLst>
        </xdr:cNvPr>
        <xdr:cNvSpPr txBox="1"/>
      </xdr:nvSpPr>
      <xdr:spPr>
        <a:xfrm>
          <a:off x="19310427" y="182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33038</xdr:rowOff>
    </xdr:from>
    <xdr:ext cx="469744" cy="259045"/>
    <xdr:sp macro="" textlink="">
      <xdr:nvSpPr>
        <xdr:cNvPr id="851" name="n_4mainValue【庁舎】&#10;一人当たり面積">
          <a:extLst>
            <a:ext uri="{FF2B5EF4-FFF2-40B4-BE49-F238E27FC236}">
              <a16:creationId xmlns:a16="http://schemas.microsoft.com/office/drawing/2014/main" id="{B7758EF9-F688-4229-83BA-B045FE7DDBBB}"/>
            </a:ext>
          </a:extLst>
        </xdr:cNvPr>
        <xdr:cNvSpPr txBox="1"/>
      </xdr:nvSpPr>
      <xdr:spPr>
        <a:xfrm>
          <a:off x="18421427" y="182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E2B813BF-CFC3-46D1-93C3-7D4E1C0A16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539FD9AA-3EEE-406A-AE07-354B92E215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F48B77FB-F126-4013-B668-5804C2287F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有形固定資産減価償却率は、図書館と福祉施設で類似団体内平均値を大きく上回っており、老朽化が進んでいる。図書館は令和４年度に長寿命化工事を実施するため、数値は改善される見込みである。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旧幼稚園施設を用途変更して利用しており、老朽化が進行している。一人当たり面積は類似団体内平均値を下回っていることから、今後は町民ニーズを勘案して、必要に応じて更新等を検討していく。</a:t>
          </a:r>
        </a:p>
        <a:p>
          <a:r>
            <a:rPr kumimoji="1" lang="ja-JP" altLang="en-US" sz="1300">
              <a:latin typeface="ＭＳ Ｐゴシック" panose="020B0600070205080204" pitchFamily="50" charset="-128"/>
              <a:ea typeface="ＭＳ Ｐゴシック" panose="020B0600070205080204" pitchFamily="50" charset="-128"/>
            </a:rPr>
            <a:t>体育館・プールは町で所有する施設は体育館１箇所のみで、平成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年度に長寿命化工事を実施したことから、類似団体内平均値を下回っている。一人当たり面積は類似団体内平均値を下回っているが、利用状況から見て充足されていると考えている。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東伊豆町と一部事務組合で運営しており、令和元年度に長寿命化事業が終了したことにより数値が改善し、類似団体内平均値を大きく下回っている。一人当たり面積は類似団体内平均値を大きく上回っているが、両町ともに観光業が主産業であることから、施設規模は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その他の施設についても、公共施設等総合計画に基づき、長寿命化を基本として維持管理に努めていく。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7,029
6,974
100.69
5,171,939
4,914,006
238,870
2,591,081
2,746,214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財政力指数は前年度数値を維持し、近年は横ばいで推移して、類似団体内平均値を上回っているものの、本年度においては、町税収入が前年度から約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百万円減少した。また、人口減少及び少子高齢化に加え、主産業である観光業等の第三次産業に復調の兆しが見られないため、財源基盤が不安定である。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町税収納率の向上やふるさと納税事業の推進により、自主財源の確保に努め、財政基盤強化を図っていく。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維持補修費は減少したものの、人件費、公債費、補助費等が増加したことから、経常経費は前年度より増加している。地方交付税の増加により、経常経費充当一般財源等が増加となったことで、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経常経費は年々増加傾向にあるため、事務事業の見直しを更に進めるとともに、優先度の低い事業について計画的に廃止や縮小し、経常経費の削減を図る。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762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687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762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56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017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62</xdr:row>
      <xdr:rowOff>160274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133113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低くなっているのは、人件費が主な要因となっているが、業務の多様化や業務量の増加に伴い、職員数（会計年度任用職員を含む。）は増加しており、人件費は増加傾向にある。また、物件費は前年度から減少したものの、類似団体内平均値を上回っているため、更なる削減に努めて経費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30572</xdr:rowOff>
    </xdr:from>
    <xdr:to>
      <xdr:col>23</xdr:col>
      <xdr:colOff>133350</xdr:colOff>
      <xdr:row>81</xdr:row>
      <xdr:rowOff>37832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18022"/>
          <a:ext cx="8382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2315</xdr:rowOff>
    </xdr:from>
    <xdr:to>
      <xdr:col>19</xdr:col>
      <xdr:colOff>133350</xdr:colOff>
      <xdr:row>81</xdr:row>
      <xdr:rowOff>30572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89765"/>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148175</xdr:rowOff>
    </xdr:from>
    <xdr:to>
      <xdr:col>15</xdr:col>
      <xdr:colOff>82550</xdr:colOff>
      <xdr:row>81</xdr:row>
      <xdr:rowOff>2315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64175"/>
          <a:ext cx="8890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147720</xdr:rowOff>
    </xdr:from>
    <xdr:to>
      <xdr:col>11</xdr:col>
      <xdr:colOff>31750</xdr:colOff>
      <xdr:row>80</xdr:row>
      <xdr:rowOff>148175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63720"/>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158482</xdr:rowOff>
    </xdr:from>
    <xdr:to>
      <xdr:col>23</xdr:col>
      <xdr:colOff>184150</xdr:colOff>
      <xdr:row>81</xdr:row>
      <xdr:rowOff>88632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7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151222</xdr:rowOff>
    </xdr:from>
    <xdr:to>
      <xdr:col>19</xdr:col>
      <xdr:colOff>184150</xdr:colOff>
      <xdr:row>81</xdr:row>
      <xdr:rowOff>81372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91549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3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122965</xdr:rowOff>
    </xdr:from>
    <xdr:to>
      <xdr:col>15</xdr:col>
      <xdr:colOff>133350</xdr:colOff>
      <xdr:row>81</xdr:row>
      <xdr:rowOff>53115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63292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0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97375</xdr:rowOff>
    </xdr:from>
    <xdr:to>
      <xdr:col>11</xdr:col>
      <xdr:colOff>82550</xdr:colOff>
      <xdr:row>81</xdr:row>
      <xdr:rowOff>27525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37702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8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96920</xdr:rowOff>
    </xdr:from>
    <xdr:to>
      <xdr:col>7</xdr:col>
      <xdr:colOff>31750</xdr:colOff>
      <xdr:row>81</xdr:row>
      <xdr:rowOff>27070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37247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8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ポイント上昇したが、国より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ポイント、全国町村平均より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ポイント下回っている。前年度から上昇した要因は、ラスパイレス指数の高い若年層の割合が会計間異動等で増加したためと考えている。今後も事務の合理化を進め、職員給与体系に留意していく。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83</xdr:row>
      <xdr:rowOff>163513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8380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12171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8380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12171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380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83</xdr:row>
      <xdr:rowOff>153459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83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112713</xdr:rowOff>
    </xdr:from>
    <xdr:to>
      <xdr:col>81</xdr:col>
      <xdr:colOff>95250</xdr:colOff>
      <xdr:row>84</xdr:row>
      <xdr:rowOff>42863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129240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8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132821</xdr:rowOff>
    </xdr:from>
    <xdr:to>
      <xdr:col>73</xdr:col>
      <xdr:colOff>44450</xdr:colOff>
      <xdr:row>84</xdr:row>
      <xdr:rowOff>62971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73148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業務の多様化や業務量の増加に伴い職員数は年々増加傾向にあるものの、類似団体内平均値を</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人下回っている。今後も定員管理計画を基に業務量とのバランスを考慮し、適正な定員管理に努めていく。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117704</xdr:rowOff>
    </xdr:from>
    <xdr:to>
      <xdr:col>81</xdr:col>
      <xdr:colOff>44450</xdr:colOff>
      <xdr:row>59</xdr:row>
      <xdr:rowOff>157276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33254"/>
          <a:ext cx="838200" cy="3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103225</xdr:rowOff>
    </xdr:from>
    <xdr:to>
      <xdr:col>77</xdr:col>
      <xdr:colOff>44450</xdr:colOff>
      <xdr:row>59</xdr:row>
      <xdr:rowOff>117704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1877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45314</xdr:rowOff>
    </xdr:from>
    <xdr:to>
      <xdr:col>72</xdr:col>
      <xdr:colOff>203200</xdr:colOff>
      <xdr:row>59</xdr:row>
      <xdr:rowOff>103225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6086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153060</xdr:rowOff>
    </xdr:from>
    <xdr:to>
      <xdr:col>68</xdr:col>
      <xdr:colOff>152400</xdr:colOff>
      <xdr:row>59</xdr:row>
      <xdr:rowOff>45314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97160"/>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106476</xdr:rowOff>
    </xdr:from>
    <xdr:to>
      <xdr:col>81</xdr:col>
      <xdr:colOff>95250</xdr:colOff>
      <xdr:row>60</xdr:row>
      <xdr:rowOff>36626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123003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6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66904</xdr:rowOff>
    </xdr:from>
    <xdr:to>
      <xdr:col>77</xdr:col>
      <xdr:colOff>95250</xdr:colOff>
      <xdr:row>59</xdr:row>
      <xdr:rowOff>168504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5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52425</xdr:rowOff>
    </xdr:from>
    <xdr:to>
      <xdr:col>73</xdr:col>
      <xdr:colOff>44450</xdr:colOff>
      <xdr:row>59</xdr:row>
      <xdr:rowOff>154025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164202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3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165964</xdr:rowOff>
    </xdr:from>
    <xdr:to>
      <xdr:col>68</xdr:col>
      <xdr:colOff>203200</xdr:colOff>
      <xdr:row>59</xdr:row>
      <xdr:rowOff>96114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106291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102260</xdr:rowOff>
    </xdr:from>
    <xdr:to>
      <xdr:col>64</xdr:col>
      <xdr:colOff>152400</xdr:colOff>
      <xdr:row>59</xdr:row>
      <xdr:rowOff>32410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42587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前年度から増減がなく、類似団体内平均値を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ポイント下回ているが、今後予定されている小学校統合や公共施設整備事業等に係る起債により、数値の悪化が懸念されるため、特定財源の積極的な導入に努め、公債費の抑制を図っていく。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38</xdr:row>
      <xdr:rowOff>140123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55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38</xdr:row>
      <xdr:rowOff>156210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5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38</xdr:row>
      <xdr:rowOff>164254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164254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4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a:t>
          </a:r>
          <a:r>
            <a:rPr kumimoji="1" lang="en-US" altLang="ja-JP" sz="1300">
              <a:latin typeface="ＭＳ Ｐゴシック" panose="020B0600070205080204" pitchFamily="50" charset="-128"/>
              <a:ea typeface="ＭＳ Ｐゴシック" panose="020B0600070205080204" pitchFamily="50" charset="-128"/>
            </a:rPr>
            <a:t>76,086</a:t>
          </a:r>
          <a:r>
            <a:rPr kumimoji="1" lang="ja-JP" altLang="en-US" sz="1300">
              <a:latin typeface="ＭＳ Ｐゴシック" panose="020B0600070205080204" pitchFamily="50" charset="-128"/>
              <a:ea typeface="ＭＳ Ｐゴシック" panose="020B0600070205080204" pitchFamily="50" charset="-128"/>
            </a:rPr>
            <a:t>千円）及び一般単独事業債（△</a:t>
          </a:r>
          <a:r>
            <a:rPr kumimoji="1" lang="en-US" altLang="ja-JP" sz="1300">
              <a:latin typeface="ＭＳ Ｐゴシック" panose="020B0600070205080204" pitchFamily="50" charset="-128"/>
              <a:ea typeface="ＭＳ Ｐゴシック" panose="020B0600070205080204" pitchFamily="50" charset="-128"/>
            </a:rPr>
            <a:t>69,732</a:t>
          </a:r>
          <a:r>
            <a:rPr kumimoji="1" lang="ja-JP" altLang="en-US" sz="1300">
              <a:latin typeface="ＭＳ Ｐゴシック" panose="020B0600070205080204" pitchFamily="50" charset="-128"/>
              <a:ea typeface="ＭＳ Ｐゴシック" panose="020B0600070205080204" pitchFamily="50" charset="-128"/>
            </a:rPr>
            <a:t>千円）等の減少により、地方債現在高が前年度から</a:t>
          </a:r>
          <a:r>
            <a:rPr kumimoji="1" lang="en-US" altLang="ja-JP" sz="1300">
              <a:latin typeface="ＭＳ Ｐゴシック" panose="020B0600070205080204" pitchFamily="50" charset="-128"/>
              <a:ea typeface="ＭＳ Ｐゴシック" panose="020B0600070205080204" pitchFamily="50" charset="-128"/>
            </a:rPr>
            <a:t>155,751</a:t>
          </a:r>
          <a:r>
            <a:rPr kumimoji="1" lang="ja-JP" altLang="en-US" sz="1300">
              <a:latin typeface="ＭＳ Ｐゴシック" panose="020B0600070205080204" pitchFamily="50" charset="-128"/>
              <a:ea typeface="ＭＳ Ｐゴシック" panose="020B0600070205080204" pitchFamily="50" charset="-128"/>
            </a:rPr>
            <a:t>千円減少したことで、将来負比率が</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ポイント低下した。今後の将来負担比率上昇を抑えるためにも、義務的経費の削減を中心とする行財政改革を進め、財政の健全化を図っていく。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141333</xdr:rowOff>
    </xdr:from>
    <xdr:to>
      <xdr:col>81</xdr:col>
      <xdr:colOff>44450</xdr:colOff>
      <xdr:row>16</xdr:row>
      <xdr:rowOff>66403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308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22739</xdr:rowOff>
    </xdr:from>
    <xdr:to>
      <xdr:col>77</xdr:col>
      <xdr:colOff>44450</xdr:colOff>
      <xdr:row>16</xdr:row>
      <xdr:rowOff>66403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6593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64588</xdr:rowOff>
    </xdr:from>
    <xdr:to>
      <xdr:col>72</xdr:col>
      <xdr:colOff>203200</xdr:colOff>
      <xdr:row>16</xdr:row>
      <xdr:rowOff>22739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64888"/>
          <a:ext cx="889000" cy="30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64588</xdr:rowOff>
    </xdr:from>
    <xdr:to>
      <xdr:col>68</xdr:col>
      <xdr:colOff>152400</xdr:colOff>
      <xdr:row>14</xdr:row>
      <xdr:rowOff>73781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46488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90533</xdr:rowOff>
    </xdr:from>
    <xdr:to>
      <xdr:col>81</xdr:col>
      <xdr:colOff>95250</xdr:colOff>
      <xdr:row>16</xdr:row>
      <xdr:rowOff>20683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62610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15603</xdr:rowOff>
    </xdr:from>
    <xdr:to>
      <xdr:col>77</xdr:col>
      <xdr:colOff>95250</xdr:colOff>
      <xdr:row>16</xdr:row>
      <xdr:rowOff>117203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101980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4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143389</xdr:rowOff>
    </xdr:from>
    <xdr:to>
      <xdr:col>73</xdr:col>
      <xdr:colOff>44450</xdr:colOff>
      <xdr:row>16</xdr:row>
      <xdr:rowOff>73539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58316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13788</xdr:rowOff>
    </xdr:from>
    <xdr:to>
      <xdr:col>68</xdr:col>
      <xdr:colOff>203200</xdr:colOff>
      <xdr:row>14</xdr:row>
      <xdr:rowOff>115388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125565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18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22981</xdr:rowOff>
    </xdr:from>
    <xdr:to>
      <xdr:col>64</xdr:col>
      <xdr:colOff>152400</xdr:colOff>
      <xdr:row>14</xdr:row>
      <xdr:rowOff>124581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134758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7,029
6,974
100.69
5,171,939
4,914,006
238,870
2,591,081
2,746,214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職員数（会計年度任用職員を含む。）の増加等により前年度から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ポイント上昇したが、類似団体内平均値を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ポイント下回っている。今後も定員管理計画の見直しや事務効率化による時間外勤務手当削減等により、人件費高騰の抑制に努めていく。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35</xdr:row>
      <xdr:rowOff>144961</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1958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66584</xdr:rowOff>
    </xdr:from>
    <xdr:to>
      <xdr:col>19</xdr:col>
      <xdr:colOff>187325</xdr:colOff>
      <xdr:row>35</xdr:row>
      <xdr:rowOff>118836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673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66584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477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27396</xdr:rowOff>
    </xdr:from>
    <xdr:to>
      <xdr:col>11</xdr:col>
      <xdr:colOff>9525</xdr:colOff>
      <xdr:row>35</xdr:row>
      <xdr:rowOff>46990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28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94161</xdr:rowOff>
    </xdr:from>
    <xdr:to>
      <xdr:col>24</xdr:col>
      <xdr:colOff>76200</xdr:colOff>
      <xdr:row>36</xdr:row>
      <xdr:rowOff>24311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110688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15784</xdr:rowOff>
    </xdr:from>
    <xdr:to>
      <xdr:col>15</xdr:col>
      <xdr:colOff>149225</xdr:colOff>
      <xdr:row>35</xdr:row>
      <xdr:rowOff>117384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148046</xdr:rowOff>
    </xdr:from>
    <xdr:to>
      <xdr:col>6</xdr:col>
      <xdr:colOff>171450</xdr:colOff>
      <xdr:row>35</xdr:row>
      <xdr:rowOff>78196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88373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前年度に比べ、物件費に係る経常経費充当一般財源等が</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百万円増加したのに対し、分母となる経常一般財源が</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百万円増加したことにより、物件費に係る経常収支比率が前年度から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ポイント上昇し、依然として類似団体内平均値を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ポイントと大きく上回っていることから、事務事業の精査を行い、一層の経費削減を図っていく必要がある。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90424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850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170434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39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133858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133858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98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少子高齢化が進む中、高齢者に対する扶助費は増加傾向にあるが、若年層（幼児・児童）に対する扶助費は減少している。前年度から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ポイント低下した主な要因は、児童手当給付費が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百万円減少したことに加え、こども医療費扶助費がコロナ禍での医療機関受診控えにより</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百万円減少したためである。今後も老人福祉事業経費の増加が見込まれるため、予防事業の推進や各種手当等の内容精査を行い、扶助費の適正な支給に努めていく。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26988</xdr:rowOff>
    </xdr:from>
    <xdr:to>
      <xdr:col>24</xdr:col>
      <xdr:colOff>25400</xdr:colOff>
      <xdr:row>56</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281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141288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71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84138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71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147638</xdr:rowOff>
    </xdr:from>
    <xdr:to>
      <xdr:col>24</xdr:col>
      <xdr:colOff>76200</xdr:colOff>
      <xdr:row>56</xdr:row>
      <xdr:rowOff>77788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164165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90488</xdr:rowOff>
    </xdr:from>
    <xdr:to>
      <xdr:col>20</xdr:col>
      <xdr:colOff>38100</xdr:colOff>
      <xdr:row>57</xdr:row>
      <xdr:rowOff>20638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30815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33338</xdr:rowOff>
    </xdr:from>
    <xdr:to>
      <xdr:col>6</xdr:col>
      <xdr:colOff>171450</xdr:colOff>
      <xdr:row>56</xdr:row>
      <xdr:rowOff>134938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119715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については、庁舎維持修繕の減少に加え、観光施設及び学校施設の維持修繕も減少したが、今後は老朽化施設維持修繕の増加が見込まれるため、公共施設等総合管理計画に基づき、経費削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繰出金については、高齢化に伴い後期高齢者医療特別会計繰出金は増加したものの、介護保険特別会繰出金は減少した。今後も高齢化の進行により、これらの繰出金の増加が見込まれることから、各事業に対応した計画策定及び財政運営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54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85090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92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前年度に比べ、補助費等に係る経常経費充当一般財源等が公的病院運営補助金の増等により、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百万円増加したのに対し、分母となる経常一般財源が</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百万円増加したことにより、補助費等に係る経常収支比率が前年度から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ポイント低下した、依然として類似団体内平均値を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ポイントと大きく上回っていることから、引き続き各種団体への補助基準の見直しや廃止を検討していく。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146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145288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145288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283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39</xdr:row>
      <xdr:rowOff>14986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283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百万円増加し、</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百万円となったが、経常経費充当一般財源が増加したことで、数値は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ポイント低下した。今後予定されている小学校統合や公共施設整備事業等に係る起債により、数値の悪化が懸念されるため、特定財源の積極的な導入に努め、公債費の抑制を図っていく。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75</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23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153670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134620</xdr:rowOff>
    </xdr:from>
    <xdr:to>
      <xdr:col>11</xdr:col>
      <xdr:colOff>9525</xdr:colOff>
      <xdr:row>75</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93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公債費以外の経常収支比率は前年度と同率となっているが、経常経費充当一般財源等の総額は</a:t>
          </a:r>
          <a:r>
            <a:rPr kumimoji="1" lang="en-US" altLang="ja-JP" sz="1300">
              <a:latin typeface="ＭＳ Ｐゴシック" panose="020B0600070205080204" pitchFamily="50" charset="-128"/>
              <a:ea typeface="ＭＳ Ｐゴシック" panose="020B0600070205080204" pitchFamily="50" charset="-128"/>
            </a:rPr>
            <a:t>1,948</a:t>
          </a:r>
          <a:r>
            <a:rPr kumimoji="1" lang="ja-JP" altLang="en-US" sz="1300">
              <a:latin typeface="ＭＳ Ｐゴシック" panose="020B0600070205080204" pitchFamily="50" charset="-128"/>
              <a:ea typeface="ＭＳ Ｐゴシック" panose="020B0600070205080204" pitchFamily="50" charset="-128"/>
            </a:rPr>
            <a:t>百万円で前年度から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百万円増加し、類似団体内平均値を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人件費、補助費等が増加しており、一層の経費削減を図っていく必要がある。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78</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65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78</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35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78</xdr:row>
      <xdr:rowOff>62230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438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77</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43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31766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40140</xdr:rowOff>
    </xdr:from>
    <xdr:to>
      <xdr:col>29</xdr:col>
      <xdr:colOff>127000</xdr:colOff>
      <xdr:row>17</xdr:row>
      <xdr:rowOff>63594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02415"/>
          <a:ext cx="6477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40140</xdr:rowOff>
    </xdr:from>
    <xdr:to>
      <xdr:col>26</xdr:col>
      <xdr:colOff>50800</xdr:colOff>
      <xdr:row>17</xdr:row>
      <xdr:rowOff>106647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2415"/>
          <a:ext cx="698500" cy="6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106647</xdr:rowOff>
    </xdr:from>
    <xdr:to>
      <xdr:col>22</xdr:col>
      <xdr:colOff>114300</xdr:colOff>
      <xdr:row>17</xdr:row>
      <xdr:rowOff>113200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8922"/>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100193</xdr:rowOff>
    </xdr:from>
    <xdr:to>
      <xdr:col>18</xdr:col>
      <xdr:colOff>177800</xdr:colOff>
      <xdr:row>17</xdr:row>
      <xdr:rowOff>113200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62468"/>
          <a:ext cx="698500" cy="1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12794</xdr:rowOff>
    </xdr:from>
    <xdr:to>
      <xdr:col>29</xdr:col>
      <xdr:colOff>177800</xdr:colOff>
      <xdr:row>17</xdr:row>
      <xdr:rowOff>114394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156321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160790</xdr:rowOff>
    </xdr:from>
    <xdr:to>
      <xdr:col>26</xdr:col>
      <xdr:colOff>101600</xdr:colOff>
      <xdr:row>17</xdr:row>
      <xdr:rowOff>90940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55847</xdr:rowOff>
    </xdr:from>
    <xdr:to>
      <xdr:col>22</xdr:col>
      <xdr:colOff>165100</xdr:colOff>
      <xdr:row>17</xdr:row>
      <xdr:rowOff>157447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142224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62400</xdr:rowOff>
    </xdr:from>
    <xdr:to>
      <xdr:col>19</xdr:col>
      <xdr:colOff>38100</xdr:colOff>
      <xdr:row>17</xdr:row>
      <xdr:rowOff>164000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148777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49393</xdr:rowOff>
    </xdr:from>
    <xdr:to>
      <xdr:col>15</xdr:col>
      <xdr:colOff>101600</xdr:colOff>
      <xdr:row>17</xdr:row>
      <xdr:rowOff>150993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135770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148325</xdr:rowOff>
    </xdr:from>
    <xdr:to>
      <xdr:col>29</xdr:col>
      <xdr:colOff>127000</xdr:colOff>
      <xdr:row>37</xdr:row>
      <xdr:rowOff>187481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73025"/>
          <a:ext cx="647700" cy="3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187481</xdr:rowOff>
    </xdr:from>
    <xdr:to>
      <xdr:col>26</xdr:col>
      <xdr:colOff>50800</xdr:colOff>
      <xdr:row>37</xdr:row>
      <xdr:rowOff>200609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12181"/>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182468</xdr:rowOff>
    </xdr:from>
    <xdr:to>
      <xdr:col>22</xdr:col>
      <xdr:colOff>114300</xdr:colOff>
      <xdr:row>37</xdr:row>
      <xdr:rowOff>200609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07168"/>
          <a:ext cx="698500" cy="1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167184</xdr:rowOff>
    </xdr:from>
    <xdr:to>
      <xdr:col>18</xdr:col>
      <xdr:colOff>177800</xdr:colOff>
      <xdr:row>37</xdr:row>
      <xdr:rowOff>182468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91884"/>
          <a:ext cx="698500" cy="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97525</xdr:rowOff>
    </xdr:from>
    <xdr:to>
      <xdr:col>29</xdr:col>
      <xdr:colOff>177800</xdr:colOff>
      <xdr:row>37</xdr:row>
      <xdr:rowOff>199125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2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69602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136681</xdr:rowOff>
    </xdr:from>
    <xdr:to>
      <xdr:col>26</xdr:col>
      <xdr:colOff>101600</xdr:colOff>
      <xdr:row>37</xdr:row>
      <xdr:rowOff>238281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6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223058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4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149809</xdr:rowOff>
    </xdr:from>
    <xdr:to>
      <xdr:col>22</xdr:col>
      <xdr:colOff>165100</xdr:colOff>
      <xdr:row>37</xdr:row>
      <xdr:rowOff>251409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7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236186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6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131668</xdr:rowOff>
    </xdr:from>
    <xdr:to>
      <xdr:col>19</xdr:col>
      <xdr:colOff>38100</xdr:colOff>
      <xdr:row>37</xdr:row>
      <xdr:rowOff>233268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218045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116384</xdr:rowOff>
    </xdr:from>
    <xdr:to>
      <xdr:col>15</xdr:col>
      <xdr:colOff>101600</xdr:colOff>
      <xdr:row>37</xdr:row>
      <xdr:rowOff>217984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4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202761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7,029
6,974
100.69
5,171,939
4,914,006
238,870
2,591,081
2,746,214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23830</xdr:rowOff>
    </xdr:from>
    <xdr:to>
      <xdr:col>24</xdr:col>
      <xdr:colOff>63500</xdr:colOff>
      <xdr:row>37</xdr:row>
      <xdr:rowOff>110607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7480"/>
          <a:ext cx="8382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110607</xdr:rowOff>
    </xdr:from>
    <xdr:to>
      <xdr:col>19</xdr:col>
      <xdr:colOff>177800</xdr:colOff>
      <xdr:row>37</xdr:row>
      <xdr:rowOff>144447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4257"/>
          <a:ext cx="8890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144447</xdr:rowOff>
    </xdr:from>
    <xdr:to>
      <xdr:col>15</xdr:col>
      <xdr:colOff>50800</xdr:colOff>
      <xdr:row>37</xdr:row>
      <xdr:rowOff>159398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8097"/>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159398</xdr:rowOff>
    </xdr:from>
    <xdr:to>
      <xdr:col>10</xdr:col>
      <xdr:colOff>114300</xdr:colOff>
      <xdr:row>38</xdr:row>
      <xdr:rowOff>856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3048"/>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144480</xdr:rowOff>
    </xdr:from>
    <xdr:to>
      <xdr:col>24</xdr:col>
      <xdr:colOff>114300</xdr:colOff>
      <xdr:row>37</xdr:row>
      <xdr:rowOff>74630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122907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59807</xdr:rowOff>
    </xdr:from>
    <xdr:to>
      <xdr:col>20</xdr:col>
      <xdr:colOff>38100</xdr:colOff>
      <xdr:row>37</xdr:row>
      <xdr:rowOff>161407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152534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93647</xdr:rowOff>
    </xdr:from>
    <xdr:to>
      <xdr:col>15</xdr:col>
      <xdr:colOff>101600</xdr:colOff>
      <xdr:row>38</xdr:row>
      <xdr:rowOff>23797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14924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108598</xdr:rowOff>
    </xdr:from>
    <xdr:to>
      <xdr:col>10</xdr:col>
      <xdr:colOff>165100</xdr:colOff>
      <xdr:row>38</xdr:row>
      <xdr:rowOff>38748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29875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121506</xdr:rowOff>
    </xdr:from>
    <xdr:to>
      <xdr:col>6</xdr:col>
      <xdr:colOff>38100</xdr:colOff>
      <xdr:row>38</xdr:row>
      <xdr:rowOff>51656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42783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41160</xdr:rowOff>
    </xdr:from>
    <xdr:to>
      <xdr:col>24</xdr:col>
      <xdr:colOff>63500</xdr:colOff>
      <xdr:row>57</xdr:row>
      <xdr:rowOff>53273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13810"/>
          <a:ext cx="838200" cy="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41160</xdr:rowOff>
    </xdr:from>
    <xdr:to>
      <xdr:col>19</xdr:col>
      <xdr:colOff>177800</xdr:colOff>
      <xdr:row>57</xdr:row>
      <xdr:rowOff>72544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13810"/>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72544</xdr:rowOff>
    </xdr:from>
    <xdr:to>
      <xdr:col>15</xdr:col>
      <xdr:colOff>50800</xdr:colOff>
      <xdr:row>57</xdr:row>
      <xdr:rowOff>84163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45194"/>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84163</xdr:rowOff>
    </xdr:from>
    <xdr:to>
      <xdr:col>10</xdr:col>
      <xdr:colOff>114300</xdr:colOff>
      <xdr:row>57</xdr:row>
      <xdr:rowOff>93366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56813"/>
          <a:ext cx="889000" cy="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2473</xdr:rowOff>
    </xdr:from>
    <xdr:to>
      <xdr:col>24</xdr:col>
      <xdr:colOff>114300</xdr:colOff>
      <xdr:row>57</xdr:row>
      <xdr:rowOff>104073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152350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5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161810</xdr:rowOff>
    </xdr:from>
    <xdr:to>
      <xdr:col>20</xdr:col>
      <xdr:colOff>38100</xdr:colOff>
      <xdr:row>57</xdr:row>
      <xdr:rowOff>91960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83087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5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21744</xdr:rowOff>
    </xdr:from>
    <xdr:to>
      <xdr:col>15</xdr:col>
      <xdr:colOff>101600</xdr:colOff>
      <xdr:row>57</xdr:row>
      <xdr:rowOff>123344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114471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8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33363</xdr:rowOff>
    </xdr:from>
    <xdr:to>
      <xdr:col>10</xdr:col>
      <xdr:colOff>165100</xdr:colOff>
      <xdr:row>57</xdr:row>
      <xdr:rowOff>134963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126090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42566</xdr:rowOff>
    </xdr:from>
    <xdr:to>
      <xdr:col>6</xdr:col>
      <xdr:colOff>38100</xdr:colOff>
      <xdr:row>57</xdr:row>
      <xdr:rowOff>144166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135293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90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37379</xdr:rowOff>
    </xdr:from>
    <xdr:to>
      <xdr:col>24</xdr:col>
      <xdr:colOff>63500</xdr:colOff>
      <xdr:row>77</xdr:row>
      <xdr:rowOff>113205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39029"/>
          <a:ext cx="838200" cy="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146718</xdr:rowOff>
    </xdr:from>
    <xdr:to>
      <xdr:col>19</xdr:col>
      <xdr:colOff>177800</xdr:colOff>
      <xdr:row>77</xdr:row>
      <xdr:rowOff>37379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76918"/>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146718</xdr:rowOff>
    </xdr:from>
    <xdr:to>
      <xdr:col>15</xdr:col>
      <xdr:colOff>50800</xdr:colOff>
      <xdr:row>77</xdr:row>
      <xdr:rowOff>73406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76918"/>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163314</xdr:rowOff>
    </xdr:from>
    <xdr:to>
      <xdr:col>10</xdr:col>
      <xdr:colOff>114300</xdr:colOff>
      <xdr:row>77</xdr:row>
      <xdr:rowOff>73406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93514"/>
          <a:ext cx="889000" cy="8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62405</xdr:rowOff>
    </xdr:from>
    <xdr:to>
      <xdr:col>24</xdr:col>
      <xdr:colOff>114300</xdr:colOff>
      <xdr:row>77</xdr:row>
      <xdr:rowOff>164005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40832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4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158029</xdr:rowOff>
    </xdr:from>
    <xdr:to>
      <xdr:col>20</xdr:col>
      <xdr:colOff>38100</xdr:colOff>
      <xdr:row>77</xdr:row>
      <xdr:rowOff>88179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104705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95918</xdr:rowOff>
    </xdr:from>
    <xdr:to>
      <xdr:col>15</xdr:col>
      <xdr:colOff>101600</xdr:colOff>
      <xdr:row>77</xdr:row>
      <xdr:rowOff>26068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42595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22606</xdr:rowOff>
    </xdr:from>
    <xdr:to>
      <xdr:col>10</xdr:col>
      <xdr:colOff>165100</xdr:colOff>
      <xdr:row>77</xdr:row>
      <xdr:rowOff>124206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140733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112514</xdr:rowOff>
    </xdr:from>
    <xdr:to>
      <xdr:col>6</xdr:col>
      <xdr:colOff>38100</xdr:colOff>
      <xdr:row>77</xdr:row>
      <xdr:rowOff>42664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59191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55665</xdr:rowOff>
    </xdr:from>
    <xdr:to>
      <xdr:col>24</xdr:col>
      <xdr:colOff>63500</xdr:colOff>
      <xdr:row>97</xdr:row>
      <xdr:rowOff>58686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86315"/>
          <a:ext cx="8382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58686</xdr:rowOff>
    </xdr:from>
    <xdr:to>
      <xdr:col>19</xdr:col>
      <xdr:colOff>177800</xdr:colOff>
      <xdr:row>97</xdr:row>
      <xdr:rowOff>107290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89336"/>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80226</xdr:rowOff>
    </xdr:from>
    <xdr:to>
      <xdr:col>15</xdr:col>
      <xdr:colOff>50800</xdr:colOff>
      <xdr:row>97</xdr:row>
      <xdr:rowOff>107290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10876"/>
          <a:ext cx="889000" cy="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64199</xdr:rowOff>
    </xdr:from>
    <xdr:to>
      <xdr:col>10</xdr:col>
      <xdr:colOff>114300</xdr:colOff>
      <xdr:row>97</xdr:row>
      <xdr:rowOff>80226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94849"/>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4865</xdr:rowOff>
    </xdr:from>
    <xdr:to>
      <xdr:col>24</xdr:col>
      <xdr:colOff>114300</xdr:colOff>
      <xdr:row>97</xdr:row>
      <xdr:rowOff>106465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154742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7886</xdr:rowOff>
    </xdr:from>
    <xdr:to>
      <xdr:col>20</xdr:col>
      <xdr:colOff>38100</xdr:colOff>
      <xdr:row>97</xdr:row>
      <xdr:rowOff>109486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100613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56490</xdr:rowOff>
    </xdr:from>
    <xdr:to>
      <xdr:col>15</xdr:col>
      <xdr:colOff>101600</xdr:colOff>
      <xdr:row>97</xdr:row>
      <xdr:rowOff>158090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29426</xdr:rowOff>
    </xdr:from>
    <xdr:to>
      <xdr:col>10</xdr:col>
      <xdr:colOff>165100</xdr:colOff>
      <xdr:row>97</xdr:row>
      <xdr:rowOff>131026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122153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13399</xdr:rowOff>
    </xdr:from>
    <xdr:to>
      <xdr:col>6</xdr:col>
      <xdr:colOff>38100</xdr:colOff>
      <xdr:row>97</xdr:row>
      <xdr:rowOff>114999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158802</xdr:rowOff>
    </xdr:from>
    <xdr:to>
      <xdr:col>55</xdr:col>
      <xdr:colOff>0</xdr:colOff>
      <xdr:row>38</xdr:row>
      <xdr:rowOff>38380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8102"/>
          <a:ext cx="838200" cy="56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38380</xdr:rowOff>
    </xdr:from>
    <xdr:to>
      <xdr:col>50</xdr:col>
      <xdr:colOff>114300</xdr:colOff>
      <xdr:row>38</xdr:row>
      <xdr:rowOff>89833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53480"/>
          <a:ext cx="889000" cy="5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89833</xdr:rowOff>
    </xdr:from>
    <xdr:to>
      <xdr:col>45</xdr:col>
      <xdr:colOff>177800</xdr:colOff>
      <xdr:row>38</xdr:row>
      <xdr:rowOff>101812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04933"/>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163488</xdr:rowOff>
    </xdr:from>
    <xdr:to>
      <xdr:col>41</xdr:col>
      <xdr:colOff>50800</xdr:colOff>
      <xdr:row>38</xdr:row>
      <xdr:rowOff>101812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07138"/>
          <a:ext cx="889000" cy="10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108002</xdr:rowOff>
    </xdr:from>
    <xdr:to>
      <xdr:col>55</xdr:col>
      <xdr:colOff>50800</xdr:colOff>
      <xdr:row>35</xdr:row>
      <xdr:rowOff>38152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130879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8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159030</xdr:rowOff>
    </xdr:from>
    <xdr:to>
      <xdr:col>50</xdr:col>
      <xdr:colOff>165100</xdr:colOff>
      <xdr:row>38</xdr:row>
      <xdr:rowOff>89180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105707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39033</xdr:rowOff>
    </xdr:from>
    <xdr:to>
      <xdr:col>46</xdr:col>
      <xdr:colOff>38100</xdr:colOff>
      <xdr:row>38</xdr:row>
      <xdr:rowOff>140633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131760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6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51012</xdr:rowOff>
    </xdr:from>
    <xdr:to>
      <xdr:col>41</xdr:col>
      <xdr:colOff>101600</xdr:colOff>
      <xdr:row>38</xdr:row>
      <xdr:rowOff>152612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143739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65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112688</xdr:rowOff>
    </xdr:from>
    <xdr:to>
      <xdr:col>36</xdr:col>
      <xdr:colOff>165100</xdr:colOff>
      <xdr:row>38</xdr:row>
      <xdr:rowOff>42838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59365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3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145696</xdr:rowOff>
    </xdr:from>
    <xdr:to>
      <xdr:col>55</xdr:col>
      <xdr:colOff>0</xdr:colOff>
      <xdr:row>59</xdr:row>
      <xdr:rowOff>43652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89796"/>
          <a:ext cx="838200" cy="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26470</xdr:rowOff>
    </xdr:from>
    <xdr:to>
      <xdr:col>50</xdr:col>
      <xdr:colOff>114300</xdr:colOff>
      <xdr:row>59</xdr:row>
      <xdr:rowOff>43652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10142020"/>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25838</xdr:rowOff>
    </xdr:from>
    <xdr:to>
      <xdr:col>45</xdr:col>
      <xdr:colOff>177800</xdr:colOff>
      <xdr:row>59</xdr:row>
      <xdr:rowOff>26470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141388"/>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11475</xdr:rowOff>
    </xdr:from>
    <xdr:to>
      <xdr:col>41</xdr:col>
      <xdr:colOff>50800</xdr:colOff>
      <xdr:row>59</xdr:row>
      <xdr:rowOff>25838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127025"/>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94896</xdr:rowOff>
    </xdr:from>
    <xdr:to>
      <xdr:col>55</xdr:col>
      <xdr:colOff>50800</xdr:colOff>
      <xdr:row>59</xdr:row>
      <xdr:rowOff>25046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9823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164302</xdr:rowOff>
    </xdr:from>
    <xdr:to>
      <xdr:col>50</xdr:col>
      <xdr:colOff>165100</xdr:colOff>
      <xdr:row>59</xdr:row>
      <xdr:rowOff>94452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1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85579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2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147120</xdr:rowOff>
    </xdr:from>
    <xdr:to>
      <xdr:col>46</xdr:col>
      <xdr:colOff>38100</xdr:colOff>
      <xdr:row>59</xdr:row>
      <xdr:rowOff>77270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68397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146488</xdr:rowOff>
    </xdr:from>
    <xdr:to>
      <xdr:col>41</xdr:col>
      <xdr:colOff>101600</xdr:colOff>
      <xdr:row>59</xdr:row>
      <xdr:rowOff>76638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67765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132125</xdr:rowOff>
    </xdr:from>
    <xdr:to>
      <xdr:col>36</xdr:col>
      <xdr:colOff>165100</xdr:colOff>
      <xdr:row>59</xdr:row>
      <xdr:rowOff>62275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53402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89089</xdr:rowOff>
    </xdr:from>
    <xdr:to>
      <xdr:col>55</xdr:col>
      <xdr:colOff>0</xdr:colOff>
      <xdr:row>79</xdr:row>
      <xdr:rowOff>92611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33639"/>
          <a:ext cx="8382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89353</xdr:rowOff>
    </xdr:from>
    <xdr:to>
      <xdr:col>50</xdr:col>
      <xdr:colOff>114300</xdr:colOff>
      <xdr:row>79</xdr:row>
      <xdr:rowOff>92611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3390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89353</xdr:rowOff>
    </xdr:from>
    <xdr:to>
      <xdr:col>45</xdr:col>
      <xdr:colOff>177800</xdr:colOff>
      <xdr:row>79</xdr:row>
      <xdr:rowOff>92608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33903"/>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82421</xdr:rowOff>
    </xdr:from>
    <xdr:to>
      <xdr:col>41</xdr:col>
      <xdr:colOff>50800</xdr:colOff>
      <xdr:row>79</xdr:row>
      <xdr:rowOff>92608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26971"/>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38289</xdr:rowOff>
    </xdr:from>
    <xdr:to>
      <xdr:col>55</xdr:col>
      <xdr:colOff>50800</xdr:colOff>
      <xdr:row>79</xdr:row>
      <xdr:rowOff>139889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41811</xdr:rowOff>
    </xdr:from>
    <xdr:to>
      <xdr:col>50</xdr:col>
      <xdr:colOff>165100</xdr:colOff>
      <xdr:row>79</xdr:row>
      <xdr:rowOff>143411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134538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7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38553</xdr:rowOff>
    </xdr:from>
    <xdr:to>
      <xdr:col>46</xdr:col>
      <xdr:colOff>38100</xdr:colOff>
      <xdr:row>79</xdr:row>
      <xdr:rowOff>140153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131280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41808</xdr:rowOff>
    </xdr:from>
    <xdr:to>
      <xdr:col>41</xdr:col>
      <xdr:colOff>101600</xdr:colOff>
      <xdr:row>79</xdr:row>
      <xdr:rowOff>143408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134535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31621</xdr:rowOff>
    </xdr:from>
    <xdr:to>
      <xdr:col>36</xdr:col>
      <xdr:colOff>165100</xdr:colOff>
      <xdr:row>79</xdr:row>
      <xdr:rowOff>133221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124348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6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127567</xdr:rowOff>
    </xdr:from>
    <xdr:to>
      <xdr:col>55</xdr:col>
      <xdr:colOff>0</xdr:colOff>
      <xdr:row>97</xdr:row>
      <xdr:rowOff>36973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86767"/>
          <a:ext cx="838200" cy="8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12106</xdr:rowOff>
    </xdr:from>
    <xdr:to>
      <xdr:col>50</xdr:col>
      <xdr:colOff>114300</xdr:colOff>
      <xdr:row>97</xdr:row>
      <xdr:rowOff>36973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42756"/>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162799</xdr:rowOff>
    </xdr:from>
    <xdr:to>
      <xdr:col>45</xdr:col>
      <xdr:colOff>177800</xdr:colOff>
      <xdr:row>97</xdr:row>
      <xdr:rowOff>12106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21999"/>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149409</xdr:rowOff>
    </xdr:from>
    <xdr:to>
      <xdr:col>41</xdr:col>
      <xdr:colOff>50800</xdr:colOff>
      <xdr:row>96</xdr:row>
      <xdr:rowOff>162799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08609"/>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76767</xdr:rowOff>
    </xdr:from>
    <xdr:to>
      <xdr:col>55</xdr:col>
      <xdr:colOff>50800</xdr:colOff>
      <xdr:row>97</xdr:row>
      <xdr:rowOff>6917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55194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157623</xdr:rowOff>
    </xdr:from>
    <xdr:to>
      <xdr:col>50</xdr:col>
      <xdr:colOff>165100</xdr:colOff>
      <xdr:row>97</xdr:row>
      <xdr:rowOff>87773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78900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132756</xdr:rowOff>
    </xdr:from>
    <xdr:to>
      <xdr:col>46</xdr:col>
      <xdr:colOff>38100</xdr:colOff>
      <xdr:row>97</xdr:row>
      <xdr:rowOff>62906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9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54033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8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111999</xdr:rowOff>
    </xdr:from>
    <xdr:to>
      <xdr:col>41</xdr:col>
      <xdr:colOff>101600</xdr:colOff>
      <xdr:row>97</xdr:row>
      <xdr:rowOff>42149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33276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6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98609</xdr:rowOff>
    </xdr:from>
    <xdr:to>
      <xdr:col>36</xdr:col>
      <xdr:colOff>165100</xdr:colOff>
      <xdr:row>97</xdr:row>
      <xdr:rowOff>28759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19886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161057</xdr:rowOff>
    </xdr:from>
    <xdr:to>
      <xdr:col>85</xdr:col>
      <xdr:colOff>127000</xdr:colOff>
      <xdr:row>38</xdr:row>
      <xdr:rowOff>7449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04707"/>
          <a:ext cx="8382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134174</xdr:rowOff>
    </xdr:from>
    <xdr:to>
      <xdr:col>81</xdr:col>
      <xdr:colOff>50800</xdr:colOff>
      <xdr:row>37</xdr:row>
      <xdr:rowOff>161057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77824"/>
          <a:ext cx="8890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134174</xdr:rowOff>
    </xdr:from>
    <xdr:to>
      <xdr:col>76</xdr:col>
      <xdr:colOff>114300</xdr:colOff>
      <xdr:row>38</xdr:row>
      <xdr:rowOff>6780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77824"/>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6780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21880"/>
          <a:ext cx="889000" cy="1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128099</xdr:rowOff>
    </xdr:from>
    <xdr:to>
      <xdr:col>85</xdr:col>
      <xdr:colOff>177800</xdr:colOff>
      <xdr:row>38</xdr:row>
      <xdr:rowOff>58249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110257</xdr:rowOff>
    </xdr:from>
    <xdr:to>
      <xdr:col>81</xdr:col>
      <xdr:colOff>101600</xdr:colOff>
      <xdr:row>38</xdr:row>
      <xdr:rowOff>40407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31534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83374</xdr:rowOff>
    </xdr:from>
    <xdr:to>
      <xdr:col>76</xdr:col>
      <xdr:colOff>165100</xdr:colOff>
      <xdr:row>38</xdr:row>
      <xdr:rowOff>13523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27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4651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51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127431</xdr:rowOff>
    </xdr:from>
    <xdr:to>
      <xdr:col>72</xdr:col>
      <xdr:colOff>38100</xdr:colOff>
      <xdr:row>38</xdr:row>
      <xdr:rowOff>57581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48707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6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84054</xdr:rowOff>
    </xdr:from>
    <xdr:to>
      <xdr:col>85</xdr:col>
      <xdr:colOff>127000</xdr:colOff>
      <xdr:row>77</xdr:row>
      <xdr:rowOff>93587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85704"/>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93587</xdr:rowOff>
    </xdr:from>
    <xdr:to>
      <xdr:col>81</xdr:col>
      <xdr:colOff>50800</xdr:colOff>
      <xdr:row>77</xdr:row>
      <xdr:rowOff>102434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9523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102434</xdr:rowOff>
    </xdr:from>
    <xdr:to>
      <xdr:col>76</xdr:col>
      <xdr:colOff>114300</xdr:colOff>
      <xdr:row>77</xdr:row>
      <xdr:rowOff>107947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304084"/>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107947</xdr:rowOff>
    </xdr:from>
    <xdr:to>
      <xdr:col>71</xdr:col>
      <xdr:colOff>177800</xdr:colOff>
      <xdr:row>77</xdr:row>
      <xdr:rowOff>112190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0959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33254</xdr:rowOff>
    </xdr:from>
    <xdr:to>
      <xdr:col>85</xdr:col>
      <xdr:colOff>177800</xdr:colOff>
      <xdr:row>77</xdr:row>
      <xdr:rowOff>134854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11681</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42787</xdr:rowOff>
    </xdr:from>
    <xdr:to>
      <xdr:col>81</xdr:col>
      <xdr:colOff>101600</xdr:colOff>
      <xdr:row>77</xdr:row>
      <xdr:rowOff>144387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135514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51634</xdr:rowOff>
    </xdr:from>
    <xdr:to>
      <xdr:col>76</xdr:col>
      <xdr:colOff>165100</xdr:colOff>
      <xdr:row>77</xdr:row>
      <xdr:rowOff>153234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144361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57147</xdr:rowOff>
    </xdr:from>
    <xdr:to>
      <xdr:col>72</xdr:col>
      <xdr:colOff>38100</xdr:colOff>
      <xdr:row>77</xdr:row>
      <xdr:rowOff>158747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149874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61390</xdr:rowOff>
    </xdr:from>
    <xdr:to>
      <xdr:col>67</xdr:col>
      <xdr:colOff>101600</xdr:colOff>
      <xdr:row>77</xdr:row>
      <xdr:rowOff>162990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154117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84463</xdr:rowOff>
    </xdr:from>
    <xdr:to>
      <xdr:col>85</xdr:col>
      <xdr:colOff>127000</xdr:colOff>
      <xdr:row>99</xdr:row>
      <xdr:rowOff>95436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5801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95436</xdr:rowOff>
    </xdr:from>
    <xdr:to>
      <xdr:col>81</xdr:col>
      <xdr:colOff>50800</xdr:colOff>
      <xdr:row>99</xdr:row>
      <xdr:rowOff>96938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6898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70320</xdr:rowOff>
    </xdr:from>
    <xdr:to>
      <xdr:col>76</xdr:col>
      <xdr:colOff>114300</xdr:colOff>
      <xdr:row>99</xdr:row>
      <xdr:rowOff>96938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43870"/>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44524</xdr:rowOff>
    </xdr:from>
    <xdr:to>
      <xdr:col>71</xdr:col>
      <xdr:colOff>177800</xdr:colOff>
      <xdr:row>99</xdr:row>
      <xdr:rowOff>70320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7018074"/>
          <a:ext cx="889000" cy="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33663</xdr:rowOff>
    </xdr:from>
    <xdr:to>
      <xdr:col>85</xdr:col>
      <xdr:colOff>177800</xdr:colOff>
      <xdr:row>99</xdr:row>
      <xdr:rowOff>135263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70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120040</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9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44636</xdr:rowOff>
    </xdr:from>
    <xdr:to>
      <xdr:col>81</xdr:col>
      <xdr:colOff>101600</xdr:colOff>
      <xdr:row>99</xdr:row>
      <xdr:rowOff>146236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70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137363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11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46138</xdr:rowOff>
    </xdr:from>
    <xdr:to>
      <xdr:col>76</xdr:col>
      <xdr:colOff>165100</xdr:colOff>
      <xdr:row>99</xdr:row>
      <xdr:rowOff>147738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70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138865</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711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19520</xdr:rowOff>
    </xdr:from>
    <xdr:to>
      <xdr:col>72</xdr:col>
      <xdr:colOff>38100</xdr:colOff>
      <xdr:row>99</xdr:row>
      <xdr:rowOff>121120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112247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165174</xdr:rowOff>
    </xdr:from>
    <xdr:to>
      <xdr:col>67</xdr:col>
      <xdr:colOff>101600</xdr:colOff>
      <xdr:row>99</xdr:row>
      <xdr:rowOff>95324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86451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6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123789</xdr:rowOff>
    </xdr:from>
    <xdr:to>
      <xdr:col>116</xdr:col>
      <xdr:colOff>63500</xdr:colOff>
      <xdr:row>38</xdr:row>
      <xdr:rowOff>129367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38889"/>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129367</xdr:rowOff>
    </xdr:from>
    <xdr:to>
      <xdr:col>111</xdr:col>
      <xdr:colOff>177800</xdr:colOff>
      <xdr:row>38</xdr:row>
      <xdr:rowOff>130099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4446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130099</xdr:rowOff>
    </xdr:from>
    <xdr:to>
      <xdr:col>107</xdr:col>
      <xdr:colOff>50800</xdr:colOff>
      <xdr:row>38</xdr:row>
      <xdr:rowOff>132751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4519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125938</xdr:rowOff>
    </xdr:from>
    <xdr:to>
      <xdr:col>102</xdr:col>
      <xdr:colOff>114300</xdr:colOff>
      <xdr:row>38</xdr:row>
      <xdr:rowOff>132751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41038"/>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72989</xdr:rowOff>
    </xdr:from>
    <xdr:to>
      <xdr:col>116</xdr:col>
      <xdr:colOff>114300</xdr:colOff>
      <xdr:row>39</xdr:row>
      <xdr:rowOff>3139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159366</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0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78567</xdr:rowOff>
    </xdr:from>
    <xdr:to>
      <xdr:col>112</xdr:col>
      <xdr:colOff>38100</xdr:colOff>
      <xdr:row>39</xdr:row>
      <xdr:rowOff>8717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171294</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86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79299</xdr:rowOff>
    </xdr:from>
    <xdr:to>
      <xdr:col>107</xdr:col>
      <xdr:colOff>101600</xdr:colOff>
      <xdr:row>39</xdr:row>
      <xdr:rowOff>9449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81951</xdr:rowOff>
    </xdr:from>
    <xdr:to>
      <xdr:col>102</xdr:col>
      <xdr:colOff>165100</xdr:colOff>
      <xdr:row>39</xdr:row>
      <xdr:rowOff>12101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3228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75138</xdr:rowOff>
    </xdr:from>
    <xdr:to>
      <xdr:col>98</xdr:col>
      <xdr:colOff>38100</xdr:colOff>
      <xdr:row>39</xdr:row>
      <xdr:rowOff>5288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167865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91732</xdr:rowOff>
    </xdr:from>
    <xdr:to>
      <xdr:col>116</xdr:col>
      <xdr:colOff>62864</xdr:colOff>
      <xdr:row>78</xdr:row>
      <xdr:rowOff>118160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64682"/>
          <a:ext cx="1269" cy="12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121987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118160</xdr:rowOff>
    </xdr:from>
    <xdr:to>
      <xdr:col>116</xdr:col>
      <xdr:colOff>152400</xdr:colOff>
      <xdr:row>78</xdr:row>
      <xdr:rowOff>118160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38409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91732</xdr:rowOff>
    </xdr:from>
    <xdr:to>
      <xdr:col>116</xdr:col>
      <xdr:colOff>152400</xdr:colOff>
      <xdr:row>71</xdr:row>
      <xdr:rowOff>91732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6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115139</xdr:rowOff>
    </xdr:from>
    <xdr:to>
      <xdr:col>116</xdr:col>
      <xdr:colOff>63500</xdr:colOff>
      <xdr:row>78</xdr:row>
      <xdr:rowOff>119825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488239"/>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125569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1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102692</xdr:rowOff>
    </xdr:from>
    <xdr:to>
      <xdr:col>116</xdr:col>
      <xdr:colOff>114300</xdr:colOff>
      <xdr:row>76</xdr:row>
      <xdr:rowOff>32841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119825</xdr:rowOff>
    </xdr:from>
    <xdr:to>
      <xdr:col>111</xdr:col>
      <xdr:colOff>177800</xdr:colOff>
      <xdr:row>78</xdr:row>
      <xdr:rowOff>156184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92925"/>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85776</xdr:rowOff>
    </xdr:from>
    <xdr:to>
      <xdr:col>112</xdr:col>
      <xdr:colOff>38100</xdr:colOff>
      <xdr:row>76</xdr:row>
      <xdr:rowOff>15926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32453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156184</xdr:rowOff>
    </xdr:from>
    <xdr:to>
      <xdr:col>107</xdr:col>
      <xdr:colOff>50800</xdr:colOff>
      <xdr:row>78</xdr:row>
      <xdr:rowOff>168084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529284"/>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118478</xdr:rowOff>
    </xdr:from>
    <xdr:to>
      <xdr:col>107</xdr:col>
      <xdr:colOff>101600</xdr:colOff>
      <xdr:row>76</xdr:row>
      <xdr:rowOff>48628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65155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7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168084</xdr:rowOff>
    </xdr:from>
    <xdr:to>
      <xdr:col>102</xdr:col>
      <xdr:colOff>114300</xdr:colOff>
      <xdr:row>79</xdr:row>
      <xdr:rowOff>572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541184"/>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127203</xdr:rowOff>
    </xdr:from>
    <xdr:to>
      <xdr:col>102</xdr:col>
      <xdr:colOff>165100</xdr:colOff>
      <xdr:row>76</xdr:row>
      <xdr:rowOff>57353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73880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112192</xdr:rowOff>
    </xdr:from>
    <xdr:to>
      <xdr:col>98</xdr:col>
      <xdr:colOff>38100</xdr:colOff>
      <xdr:row>76</xdr:row>
      <xdr:rowOff>42342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58869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64339</xdr:rowOff>
    </xdr:from>
    <xdr:to>
      <xdr:col>116</xdr:col>
      <xdr:colOff>114300</xdr:colOff>
      <xdr:row>78</xdr:row>
      <xdr:rowOff>165939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150716</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69025</xdr:rowOff>
    </xdr:from>
    <xdr:to>
      <xdr:col>112</xdr:col>
      <xdr:colOff>38100</xdr:colOff>
      <xdr:row>78</xdr:row>
      <xdr:rowOff>170625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161752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105384</xdr:rowOff>
    </xdr:from>
    <xdr:to>
      <xdr:col>107</xdr:col>
      <xdr:colOff>101600</xdr:colOff>
      <xdr:row>79</xdr:row>
      <xdr:rowOff>35534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26661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5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117284</xdr:rowOff>
    </xdr:from>
    <xdr:to>
      <xdr:col>102</xdr:col>
      <xdr:colOff>165100</xdr:colOff>
      <xdr:row>79</xdr:row>
      <xdr:rowOff>47434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38561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5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121222</xdr:rowOff>
    </xdr:from>
    <xdr:to>
      <xdr:col>98</xdr:col>
      <xdr:colOff>38100</xdr:colOff>
      <xdr:row>79</xdr:row>
      <xdr:rowOff>51372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4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42499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5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699,105</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525,523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173,582</a:t>
          </a:r>
          <a:r>
            <a:rPr kumimoji="1" lang="ja-JP" altLang="en-US" sz="1300">
              <a:latin typeface="ＭＳ Ｐゴシック" panose="020B0600070205080204" pitchFamily="50" charset="-128"/>
              <a:ea typeface="ＭＳ Ｐゴシック" panose="020B0600070205080204" pitchFamily="50" charset="-128"/>
            </a:rPr>
            <a:t>円増加している。前年度から住民一人当たりコストが上昇した項目は、人件費、扶助費、補助費等、普通建設事業費、公債費、積立金、投資及び出資金、繰出金である。扶助費、繰出金の決算額は前年度から減少しているが、人口減少に伴い、住民一人当たりコストが上昇した。人件費については、職員数（会計年度任用職員を含む）の増加に伴い決算額が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百万円増加したことから、住民一人当たりコストが</a:t>
          </a:r>
          <a:r>
            <a:rPr kumimoji="1" lang="en-US" altLang="ja-JP" sz="1300">
              <a:latin typeface="ＭＳ Ｐゴシック" panose="020B0600070205080204" pitchFamily="50" charset="-128"/>
              <a:ea typeface="ＭＳ Ｐゴシック" panose="020B0600070205080204" pitchFamily="50" charset="-128"/>
            </a:rPr>
            <a:t>11,388</a:t>
          </a:r>
          <a:r>
            <a:rPr kumimoji="1" lang="ja-JP" altLang="en-US" sz="1300">
              <a:latin typeface="ＭＳ Ｐゴシック" panose="020B0600070205080204" pitchFamily="50" charset="-128"/>
              <a:ea typeface="ＭＳ Ｐゴシック" panose="020B0600070205080204" pitchFamily="50" charset="-128"/>
            </a:rPr>
            <a:t>円上昇した。補助費等については、公的病院運営補助金の増加及び臨時特別給付金等のコロナウイルス関連費用の増加に伴い、決算額が前年度から</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百万円増加したことから、住民一人当たりコストが</a:t>
          </a:r>
          <a:r>
            <a:rPr kumimoji="1" lang="en-US" altLang="ja-JP" sz="1300">
              <a:latin typeface="ＭＳ Ｐゴシック" panose="020B0600070205080204" pitchFamily="50" charset="-128"/>
              <a:ea typeface="ＭＳ Ｐゴシック" panose="020B0600070205080204" pitchFamily="50" charset="-128"/>
            </a:rPr>
            <a:t>123,661</a:t>
          </a:r>
          <a:r>
            <a:rPr kumimoji="1" lang="ja-JP" altLang="en-US" sz="1300">
              <a:latin typeface="ＭＳ Ｐゴシック" panose="020B0600070205080204" pitchFamily="50" charset="-128"/>
              <a:ea typeface="ＭＳ Ｐゴシック" panose="020B0600070205080204" pitchFamily="50" charset="-128"/>
            </a:rPr>
            <a:t>円と大幅に上昇した。普通建設事業費については、子育て支援施設建設費用や防災公園整備費用に伴い決算額が前年度から</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百万円増加したことから、住民一人当たりコストが</a:t>
          </a:r>
          <a:r>
            <a:rPr kumimoji="1" lang="en-US" altLang="ja-JP" sz="1300">
              <a:latin typeface="ＭＳ Ｐゴシック" panose="020B0600070205080204" pitchFamily="50" charset="-128"/>
              <a:ea typeface="ＭＳ Ｐゴシック" panose="020B0600070205080204" pitchFamily="50" charset="-128"/>
            </a:rPr>
            <a:t>42,506</a:t>
          </a:r>
          <a:r>
            <a:rPr kumimoji="1" lang="ja-JP" altLang="en-US" sz="1300">
              <a:latin typeface="ＭＳ Ｐゴシック" panose="020B0600070205080204" pitchFamily="50" charset="-128"/>
              <a:ea typeface="ＭＳ Ｐゴシック" panose="020B0600070205080204" pitchFamily="50" charset="-128"/>
            </a:rPr>
            <a:t>円上昇した。一方で住民一人当たりコストが低下した項目は、物件費、維持補修費、災害復旧事業費である。物件費については、各種委託料等の減少に伴い、決算額が前年度から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百万円減少したことから、住民一人当たりコストが</a:t>
          </a:r>
          <a:r>
            <a:rPr kumimoji="1" lang="en-US" altLang="ja-JP" sz="1300">
              <a:latin typeface="ＭＳ Ｐゴシック" panose="020B0600070205080204" pitchFamily="50" charset="-128"/>
              <a:ea typeface="ＭＳ Ｐゴシック" panose="020B0600070205080204" pitchFamily="50" charset="-128"/>
            </a:rPr>
            <a:t>3,709</a:t>
          </a:r>
          <a:r>
            <a:rPr kumimoji="1" lang="ja-JP" altLang="en-US" sz="1300">
              <a:latin typeface="ＭＳ Ｐゴシック" panose="020B0600070205080204" pitchFamily="50" charset="-128"/>
              <a:ea typeface="ＭＳ Ｐゴシック" panose="020B0600070205080204" pitchFamily="50" charset="-128"/>
            </a:rPr>
            <a:t>円低下した。維持補修費については、観光施設や学校施設の維持修繕費用の減少に伴い、決算額が前年度から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百万円減少したことから、住民一人当たりコストが</a:t>
          </a:r>
          <a:r>
            <a:rPr kumimoji="1" lang="en-US" altLang="ja-JP" sz="1300">
              <a:latin typeface="ＭＳ Ｐゴシック" panose="020B0600070205080204" pitchFamily="50" charset="-128"/>
              <a:ea typeface="ＭＳ Ｐゴシック" panose="020B0600070205080204" pitchFamily="50" charset="-128"/>
            </a:rPr>
            <a:t>3,317</a:t>
          </a:r>
          <a:r>
            <a:rPr kumimoji="1" lang="ja-JP" altLang="en-US" sz="1300">
              <a:latin typeface="ＭＳ Ｐゴシック" panose="020B0600070205080204" pitchFamily="50" charset="-128"/>
              <a:ea typeface="ＭＳ Ｐゴシック" panose="020B0600070205080204" pitchFamily="50" charset="-128"/>
            </a:rPr>
            <a:t>円低下した。災害復旧事業費については、台風等による自然災害が前年度に比べて少なく、決算額が前年度から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百万円減少したことから、住民一人当たりコストが</a:t>
          </a:r>
          <a:r>
            <a:rPr kumimoji="1" lang="en-US" altLang="ja-JP" sz="1300">
              <a:latin typeface="ＭＳ Ｐゴシック" panose="020B0600070205080204" pitchFamily="50" charset="-128"/>
              <a:ea typeface="ＭＳ Ｐゴシック" panose="020B0600070205080204" pitchFamily="50" charset="-128"/>
            </a:rPr>
            <a:t>3,122</a:t>
          </a:r>
          <a:r>
            <a:rPr kumimoji="1" lang="ja-JP" altLang="en-US" sz="1300">
              <a:latin typeface="ＭＳ Ｐゴシック" panose="020B0600070205080204" pitchFamily="50" charset="-128"/>
              <a:ea typeface="ＭＳ Ｐゴシック" panose="020B0600070205080204" pitchFamily="50" charset="-128"/>
            </a:rPr>
            <a:t>円低下した。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今後も人口減少に伴い、各項目において住民一人当たりコストの増加が見込まれるため、各項目の数値の推移に注視しながら計画的な財政運営に努めていく。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7,029
6,974
100.69
5,171,939
4,914,006
238,870
2,591,081
2,746,214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164465</xdr:rowOff>
    </xdr:from>
    <xdr:to>
      <xdr:col>24</xdr:col>
      <xdr:colOff>63500</xdr:colOff>
      <xdr:row>37</xdr:row>
      <xdr:rowOff>97599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3765"/>
          <a:ext cx="838200" cy="4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97599</xdr:rowOff>
    </xdr:from>
    <xdr:to>
      <xdr:col>19</xdr:col>
      <xdr:colOff>177800</xdr:colOff>
      <xdr:row>38</xdr:row>
      <xdr:rowOff>18352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41249"/>
          <a:ext cx="889000" cy="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10351</xdr:rowOff>
    </xdr:from>
    <xdr:to>
      <xdr:col>15</xdr:col>
      <xdr:colOff>50800</xdr:colOff>
      <xdr:row>38</xdr:row>
      <xdr:rowOff>18352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254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10351</xdr:rowOff>
    </xdr:from>
    <xdr:to>
      <xdr:col>10</xdr:col>
      <xdr:colOff>114300</xdr:colOff>
      <xdr:row>38</xdr:row>
      <xdr:rowOff>17399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5451"/>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113665</xdr:rowOff>
    </xdr:from>
    <xdr:to>
      <xdr:col>24</xdr:col>
      <xdr:colOff>114300</xdr:colOff>
      <xdr:row>35</xdr:row>
      <xdr:rowOff>43815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136542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46799</xdr:rowOff>
    </xdr:from>
    <xdr:to>
      <xdr:col>20</xdr:col>
      <xdr:colOff>38100</xdr:colOff>
      <xdr:row>37</xdr:row>
      <xdr:rowOff>148399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139526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139002</xdr:rowOff>
    </xdr:from>
    <xdr:to>
      <xdr:col>15</xdr:col>
      <xdr:colOff>101600</xdr:colOff>
      <xdr:row>38</xdr:row>
      <xdr:rowOff>69152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60279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131001</xdr:rowOff>
    </xdr:from>
    <xdr:to>
      <xdr:col>10</xdr:col>
      <xdr:colOff>165100</xdr:colOff>
      <xdr:row>38</xdr:row>
      <xdr:rowOff>61151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52278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6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138049</xdr:rowOff>
    </xdr:from>
    <xdr:to>
      <xdr:col>6</xdr:col>
      <xdr:colOff>38100</xdr:colOff>
      <xdr:row>38</xdr:row>
      <xdr:rowOff>68199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59326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85102</xdr:rowOff>
    </xdr:from>
    <xdr:to>
      <xdr:col>24</xdr:col>
      <xdr:colOff>63500</xdr:colOff>
      <xdr:row>58</xdr:row>
      <xdr:rowOff>115619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7752"/>
          <a:ext cx="838200" cy="20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115619</xdr:rowOff>
    </xdr:from>
    <xdr:to>
      <xdr:col>19</xdr:col>
      <xdr:colOff>177800</xdr:colOff>
      <xdr:row>58</xdr:row>
      <xdr:rowOff>139579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59719"/>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135149</xdr:rowOff>
    </xdr:from>
    <xdr:to>
      <xdr:col>15</xdr:col>
      <xdr:colOff>50800</xdr:colOff>
      <xdr:row>58</xdr:row>
      <xdr:rowOff>139579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79249"/>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109282</xdr:rowOff>
    </xdr:from>
    <xdr:to>
      <xdr:col>10</xdr:col>
      <xdr:colOff>114300</xdr:colOff>
      <xdr:row>58</xdr:row>
      <xdr:rowOff>135149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3382"/>
          <a:ext cx="889000" cy="2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34302</xdr:rowOff>
    </xdr:from>
    <xdr:to>
      <xdr:col>24</xdr:col>
      <xdr:colOff>114300</xdr:colOff>
      <xdr:row>57</xdr:row>
      <xdr:rowOff>135902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12729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64819</xdr:rowOff>
    </xdr:from>
    <xdr:to>
      <xdr:col>20</xdr:col>
      <xdr:colOff>38100</xdr:colOff>
      <xdr:row>58</xdr:row>
      <xdr:rowOff>166419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157546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88779</xdr:rowOff>
    </xdr:from>
    <xdr:to>
      <xdr:col>15</xdr:col>
      <xdr:colOff>101600</xdr:colOff>
      <xdr:row>59</xdr:row>
      <xdr:rowOff>18929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84349</xdr:rowOff>
    </xdr:from>
    <xdr:to>
      <xdr:col>10</xdr:col>
      <xdr:colOff>165100</xdr:colOff>
      <xdr:row>59</xdr:row>
      <xdr:rowOff>14499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58482</xdr:rowOff>
    </xdr:from>
    <xdr:to>
      <xdr:col>6</xdr:col>
      <xdr:colOff>38100</xdr:colOff>
      <xdr:row>58</xdr:row>
      <xdr:rowOff>160082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151209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169669</xdr:rowOff>
    </xdr:from>
    <xdr:to>
      <xdr:col>24</xdr:col>
      <xdr:colOff>63500</xdr:colOff>
      <xdr:row>78</xdr:row>
      <xdr:rowOff>73856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1319"/>
          <a:ext cx="838200" cy="7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73856</xdr:rowOff>
    </xdr:from>
    <xdr:to>
      <xdr:col>19</xdr:col>
      <xdr:colOff>177800</xdr:colOff>
      <xdr:row>78</xdr:row>
      <xdr:rowOff>132209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46956"/>
          <a:ext cx="889000" cy="5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91573</xdr:rowOff>
    </xdr:from>
    <xdr:to>
      <xdr:col>15</xdr:col>
      <xdr:colOff>50800</xdr:colOff>
      <xdr:row>78</xdr:row>
      <xdr:rowOff>132209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64673"/>
          <a:ext cx="8890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91573</xdr:rowOff>
    </xdr:from>
    <xdr:to>
      <xdr:col>10</xdr:col>
      <xdr:colOff>114300</xdr:colOff>
      <xdr:row>78</xdr:row>
      <xdr:rowOff>98727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4673"/>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118869</xdr:rowOff>
    </xdr:from>
    <xdr:to>
      <xdr:col>24</xdr:col>
      <xdr:colOff>114300</xdr:colOff>
      <xdr:row>78</xdr:row>
      <xdr:rowOff>49019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33796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23056</xdr:rowOff>
    </xdr:from>
    <xdr:to>
      <xdr:col>20</xdr:col>
      <xdr:colOff>38100</xdr:colOff>
      <xdr:row>78</xdr:row>
      <xdr:rowOff>124656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115783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8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81409</xdr:rowOff>
    </xdr:from>
    <xdr:to>
      <xdr:col>15</xdr:col>
      <xdr:colOff>101600</xdr:colOff>
      <xdr:row>79</xdr:row>
      <xdr:rowOff>11559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40773</xdr:rowOff>
    </xdr:from>
    <xdr:to>
      <xdr:col>10</xdr:col>
      <xdr:colOff>165100</xdr:colOff>
      <xdr:row>78</xdr:row>
      <xdr:rowOff>142373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133500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47927</xdr:rowOff>
    </xdr:from>
    <xdr:to>
      <xdr:col>6</xdr:col>
      <xdr:colOff>38100</xdr:colOff>
      <xdr:row>78</xdr:row>
      <xdr:rowOff>149527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140654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78412</xdr:rowOff>
    </xdr:from>
    <xdr:to>
      <xdr:col>24</xdr:col>
      <xdr:colOff>63500</xdr:colOff>
      <xdr:row>98</xdr:row>
      <xdr:rowOff>80155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0512"/>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80155</xdr:rowOff>
    </xdr:from>
    <xdr:to>
      <xdr:col>19</xdr:col>
      <xdr:colOff>177800</xdr:colOff>
      <xdr:row>98</xdr:row>
      <xdr:rowOff>102014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2255"/>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102014</xdr:rowOff>
    </xdr:from>
    <xdr:to>
      <xdr:col>15</xdr:col>
      <xdr:colOff>50800</xdr:colOff>
      <xdr:row>98</xdr:row>
      <xdr:rowOff>109713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4114"/>
          <a:ext cx="8890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78550</xdr:rowOff>
    </xdr:from>
    <xdr:to>
      <xdr:col>10</xdr:col>
      <xdr:colOff>114300</xdr:colOff>
      <xdr:row>98</xdr:row>
      <xdr:rowOff>109713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80650"/>
          <a:ext cx="889000" cy="3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27612</xdr:rowOff>
    </xdr:from>
    <xdr:to>
      <xdr:col>24</xdr:col>
      <xdr:colOff>114300</xdr:colOff>
      <xdr:row>98</xdr:row>
      <xdr:rowOff>129212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29355</xdr:rowOff>
    </xdr:from>
    <xdr:to>
      <xdr:col>20</xdr:col>
      <xdr:colOff>38100</xdr:colOff>
      <xdr:row>98</xdr:row>
      <xdr:rowOff>130955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122082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51214</xdr:rowOff>
    </xdr:from>
    <xdr:to>
      <xdr:col>15</xdr:col>
      <xdr:colOff>101600</xdr:colOff>
      <xdr:row>98</xdr:row>
      <xdr:rowOff>152814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143941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58913</xdr:rowOff>
    </xdr:from>
    <xdr:to>
      <xdr:col>10</xdr:col>
      <xdr:colOff>165100</xdr:colOff>
      <xdr:row>98</xdr:row>
      <xdr:rowOff>160513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27750</xdr:rowOff>
    </xdr:from>
    <xdr:to>
      <xdr:col>6</xdr:col>
      <xdr:colOff>38100</xdr:colOff>
      <xdr:row>98</xdr:row>
      <xdr:rowOff>129350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120477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35908</xdr:rowOff>
    </xdr:from>
    <xdr:to>
      <xdr:col>55</xdr:col>
      <xdr:colOff>0</xdr:colOff>
      <xdr:row>58</xdr:row>
      <xdr:rowOff>59378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0008"/>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59378</xdr:rowOff>
    </xdr:from>
    <xdr:to>
      <xdr:col>50</xdr:col>
      <xdr:colOff>114300</xdr:colOff>
      <xdr:row>58</xdr:row>
      <xdr:rowOff>78100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3478"/>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59744</xdr:rowOff>
    </xdr:from>
    <xdr:to>
      <xdr:col>45</xdr:col>
      <xdr:colOff>177800</xdr:colOff>
      <xdr:row>58</xdr:row>
      <xdr:rowOff>78100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3844"/>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165653</xdr:rowOff>
    </xdr:from>
    <xdr:to>
      <xdr:col>41</xdr:col>
      <xdr:colOff>50800</xdr:colOff>
      <xdr:row>58</xdr:row>
      <xdr:rowOff>59744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8303"/>
          <a:ext cx="889000" cy="6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156558</xdr:rowOff>
    </xdr:from>
    <xdr:to>
      <xdr:col>55</xdr:col>
      <xdr:colOff>50800</xdr:colOff>
      <xdr:row>58</xdr:row>
      <xdr:rowOff>86708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134985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8578</xdr:rowOff>
    </xdr:from>
    <xdr:to>
      <xdr:col>50</xdr:col>
      <xdr:colOff>165100</xdr:colOff>
      <xdr:row>58</xdr:row>
      <xdr:rowOff>110178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101305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27300</xdr:rowOff>
    </xdr:from>
    <xdr:to>
      <xdr:col>46</xdr:col>
      <xdr:colOff>38100</xdr:colOff>
      <xdr:row>58</xdr:row>
      <xdr:rowOff>128900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120027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8944</xdr:rowOff>
    </xdr:from>
    <xdr:to>
      <xdr:col>41</xdr:col>
      <xdr:colOff>101600</xdr:colOff>
      <xdr:row>58</xdr:row>
      <xdr:rowOff>110544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101671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114853</xdr:rowOff>
    </xdr:from>
    <xdr:to>
      <xdr:col>36</xdr:col>
      <xdr:colOff>165100</xdr:colOff>
      <xdr:row>58</xdr:row>
      <xdr:rowOff>45003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36130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79125</xdr:rowOff>
    </xdr:from>
    <xdr:to>
      <xdr:col>55</xdr:col>
      <xdr:colOff>0</xdr:colOff>
      <xdr:row>77</xdr:row>
      <xdr:rowOff>104697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80775"/>
          <a:ext cx="838200" cy="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79702</xdr:rowOff>
    </xdr:from>
    <xdr:to>
      <xdr:col>50</xdr:col>
      <xdr:colOff>114300</xdr:colOff>
      <xdr:row>77</xdr:row>
      <xdr:rowOff>104697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81352"/>
          <a:ext cx="889000" cy="2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79702</xdr:rowOff>
    </xdr:from>
    <xdr:to>
      <xdr:col>45</xdr:col>
      <xdr:colOff>177800</xdr:colOff>
      <xdr:row>77</xdr:row>
      <xdr:rowOff>111847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81352"/>
          <a:ext cx="889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86153</xdr:rowOff>
    </xdr:from>
    <xdr:to>
      <xdr:col>41</xdr:col>
      <xdr:colOff>50800</xdr:colOff>
      <xdr:row>77</xdr:row>
      <xdr:rowOff>111847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87803"/>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28325</xdr:rowOff>
    </xdr:from>
    <xdr:to>
      <xdr:col>55</xdr:col>
      <xdr:colOff>50800</xdr:colOff>
      <xdr:row>77</xdr:row>
      <xdr:rowOff>129925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51202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53897</xdr:rowOff>
    </xdr:from>
    <xdr:to>
      <xdr:col>50</xdr:col>
      <xdr:colOff>165100</xdr:colOff>
      <xdr:row>77</xdr:row>
      <xdr:rowOff>155497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28902</xdr:rowOff>
    </xdr:from>
    <xdr:to>
      <xdr:col>46</xdr:col>
      <xdr:colOff>38100</xdr:colOff>
      <xdr:row>77</xdr:row>
      <xdr:rowOff>130502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61047</xdr:rowOff>
    </xdr:from>
    <xdr:to>
      <xdr:col>41</xdr:col>
      <xdr:colOff>101600</xdr:colOff>
      <xdr:row>77</xdr:row>
      <xdr:rowOff>162647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35353</xdr:rowOff>
    </xdr:from>
    <xdr:to>
      <xdr:col>36</xdr:col>
      <xdr:colOff>165100</xdr:colOff>
      <xdr:row>77</xdr:row>
      <xdr:rowOff>136953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153480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110505</xdr:rowOff>
    </xdr:from>
    <xdr:to>
      <xdr:col>55</xdr:col>
      <xdr:colOff>0</xdr:colOff>
      <xdr:row>98</xdr:row>
      <xdr:rowOff>124019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12605"/>
          <a:ext cx="8382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56725</xdr:rowOff>
    </xdr:from>
    <xdr:to>
      <xdr:col>50</xdr:col>
      <xdr:colOff>114300</xdr:colOff>
      <xdr:row>98</xdr:row>
      <xdr:rowOff>124019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58825"/>
          <a:ext cx="889000" cy="6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42884</xdr:rowOff>
    </xdr:from>
    <xdr:to>
      <xdr:col>45</xdr:col>
      <xdr:colOff>177800</xdr:colOff>
      <xdr:row>98</xdr:row>
      <xdr:rowOff>56725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44984"/>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42884</xdr:rowOff>
    </xdr:from>
    <xdr:to>
      <xdr:col>41</xdr:col>
      <xdr:colOff>50800</xdr:colOff>
      <xdr:row>98</xdr:row>
      <xdr:rowOff>51363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4984"/>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59705</xdr:rowOff>
    </xdr:from>
    <xdr:to>
      <xdr:col>55</xdr:col>
      <xdr:colOff>50800</xdr:colOff>
      <xdr:row>98</xdr:row>
      <xdr:rowOff>161305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146082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73219</xdr:rowOff>
    </xdr:from>
    <xdr:to>
      <xdr:col>50</xdr:col>
      <xdr:colOff>165100</xdr:colOff>
      <xdr:row>99</xdr:row>
      <xdr:rowOff>3369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7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165946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5925</xdr:rowOff>
    </xdr:from>
    <xdr:to>
      <xdr:col>46</xdr:col>
      <xdr:colOff>38100</xdr:colOff>
      <xdr:row>98</xdr:row>
      <xdr:rowOff>107525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98652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163534</xdr:rowOff>
    </xdr:from>
    <xdr:to>
      <xdr:col>41</xdr:col>
      <xdr:colOff>101600</xdr:colOff>
      <xdr:row>98</xdr:row>
      <xdr:rowOff>93684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84811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xdr:rowOff>
    </xdr:from>
    <xdr:to>
      <xdr:col>36</xdr:col>
      <xdr:colOff>165100</xdr:colOff>
      <xdr:row>98</xdr:row>
      <xdr:rowOff>102163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93290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156712</xdr:rowOff>
    </xdr:from>
    <xdr:to>
      <xdr:col>85</xdr:col>
      <xdr:colOff>127000</xdr:colOff>
      <xdr:row>37</xdr:row>
      <xdr:rowOff>104458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86012"/>
          <a:ext cx="838200" cy="46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170390</xdr:rowOff>
    </xdr:from>
    <xdr:to>
      <xdr:col>81</xdr:col>
      <xdr:colOff>50800</xdr:colOff>
      <xdr:row>37</xdr:row>
      <xdr:rowOff>104458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42590"/>
          <a:ext cx="889000" cy="10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170390</xdr:rowOff>
    </xdr:from>
    <xdr:to>
      <xdr:col>76</xdr:col>
      <xdr:colOff>114300</xdr:colOff>
      <xdr:row>37</xdr:row>
      <xdr:rowOff>159341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42590"/>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159341</xdr:rowOff>
    </xdr:from>
    <xdr:to>
      <xdr:col>71</xdr:col>
      <xdr:colOff>177800</xdr:colOff>
      <xdr:row>38</xdr:row>
      <xdr:rowOff>13074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02991"/>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105912</xdr:rowOff>
    </xdr:from>
    <xdr:to>
      <xdr:col>85</xdr:col>
      <xdr:colOff>177800</xdr:colOff>
      <xdr:row>35</xdr:row>
      <xdr:rowOff>36062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128789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53658</xdr:rowOff>
    </xdr:from>
    <xdr:to>
      <xdr:col>81</xdr:col>
      <xdr:colOff>101600</xdr:colOff>
      <xdr:row>37</xdr:row>
      <xdr:rowOff>155258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146384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119590</xdr:rowOff>
    </xdr:from>
    <xdr:to>
      <xdr:col>76</xdr:col>
      <xdr:colOff>165100</xdr:colOff>
      <xdr:row>37</xdr:row>
      <xdr:rowOff>49740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66267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108541</xdr:rowOff>
    </xdr:from>
    <xdr:to>
      <xdr:col>72</xdr:col>
      <xdr:colOff>38100</xdr:colOff>
      <xdr:row>38</xdr:row>
      <xdr:rowOff>38691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29818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133725</xdr:rowOff>
    </xdr:from>
    <xdr:to>
      <xdr:col>67</xdr:col>
      <xdr:colOff>101600</xdr:colOff>
      <xdr:row>38</xdr:row>
      <xdr:rowOff>63875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55001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40022</xdr:rowOff>
    </xdr:from>
    <xdr:to>
      <xdr:col>85</xdr:col>
      <xdr:colOff>127000</xdr:colOff>
      <xdr:row>57</xdr:row>
      <xdr:rowOff>52562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12672"/>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52562</xdr:rowOff>
    </xdr:from>
    <xdr:to>
      <xdr:col>81</xdr:col>
      <xdr:colOff>50800</xdr:colOff>
      <xdr:row>57</xdr:row>
      <xdr:rowOff>69895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25212"/>
          <a:ext cx="8890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51072</xdr:rowOff>
    </xdr:from>
    <xdr:to>
      <xdr:col>76</xdr:col>
      <xdr:colOff>114300</xdr:colOff>
      <xdr:row>57</xdr:row>
      <xdr:rowOff>69895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23722"/>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51072</xdr:rowOff>
    </xdr:from>
    <xdr:to>
      <xdr:col>71</xdr:col>
      <xdr:colOff>177800</xdr:colOff>
      <xdr:row>57</xdr:row>
      <xdr:rowOff>60061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23722"/>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160672</xdr:rowOff>
    </xdr:from>
    <xdr:to>
      <xdr:col>85</xdr:col>
      <xdr:colOff>177800</xdr:colOff>
      <xdr:row>57</xdr:row>
      <xdr:rowOff>90822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75599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1762</xdr:rowOff>
    </xdr:from>
    <xdr:to>
      <xdr:col>81</xdr:col>
      <xdr:colOff>101600</xdr:colOff>
      <xdr:row>57</xdr:row>
      <xdr:rowOff>103362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94489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19095</xdr:rowOff>
    </xdr:from>
    <xdr:to>
      <xdr:col>76</xdr:col>
      <xdr:colOff>165100</xdr:colOff>
      <xdr:row>57</xdr:row>
      <xdr:rowOff>120695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111822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8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272</xdr:rowOff>
    </xdr:from>
    <xdr:to>
      <xdr:col>72</xdr:col>
      <xdr:colOff>38100</xdr:colOff>
      <xdr:row>57</xdr:row>
      <xdr:rowOff>101872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92999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9261</xdr:rowOff>
    </xdr:from>
    <xdr:to>
      <xdr:col>67</xdr:col>
      <xdr:colOff>101600</xdr:colOff>
      <xdr:row>57</xdr:row>
      <xdr:rowOff>110861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101988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161057</xdr:rowOff>
    </xdr:from>
    <xdr:to>
      <xdr:col>85</xdr:col>
      <xdr:colOff>127000</xdr:colOff>
      <xdr:row>78</xdr:row>
      <xdr:rowOff>7449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62707"/>
          <a:ext cx="8382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134173</xdr:rowOff>
    </xdr:from>
    <xdr:to>
      <xdr:col>81</xdr:col>
      <xdr:colOff>50800</xdr:colOff>
      <xdr:row>77</xdr:row>
      <xdr:rowOff>161057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35823"/>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134173</xdr:rowOff>
    </xdr:from>
    <xdr:to>
      <xdr:col>76</xdr:col>
      <xdr:colOff>114300</xdr:colOff>
      <xdr:row>78</xdr:row>
      <xdr:rowOff>6781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35823"/>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6781</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79881"/>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128099</xdr:rowOff>
    </xdr:from>
    <xdr:to>
      <xdr:col>85</xdr:col>
      <xdr:colOff>177800</xdr:colOff>
      <xdr:row>78</xdr:row>
      <xdr:rowOff>58249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110257</xdr:rowOff>
    </xdr:from>
    <xdr:to>
      <xdr:col>81</xdr:col>
      <xdr:colOff>101600</xdr:colOff>
      <xdr:row>78</xdr:row>
      <xdr:rowOff>40407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31534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0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83373</xdr:rowOff>
    </xdr:from>
    <xdr:to>
      <xdr:col>76</xdr:col>
      <xdr:colOff>165100</xdr:colOff>
      <xdr:row>78</xdr:row>
      <xdr:rowOff>13523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4650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3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127431</xdr:rowOff>
    </xdr:from>
    <xdr:to>
      <xdr:col>72</xdr:col>
      <xdr:colOff>38100</xdr:colOff>
      <xdr:row>78</xdr:row>
      <xdr:rowOff>57581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48708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84054</xdr:rowOff>
    </xdr:from>
    <xdr:to>
      <xdr:col>85</xdr:col>
      <xdr:colOff>127000</xdr:colOff>
      <xdr:row>97</xdr:row>
      <xdr:rowOff>93587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4704"/>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93587</xdr:rowOff>
    </xdr:from>
    <xdr:to>
      <xdr:col>81</xdr:col>
      <xdr:colOff>50800</xdr:colOff>
      <xdr:row>97</xdr:row>
      <xdr:rowOff>102434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2423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102434</xdr:rowOff>
    </xdr:from>
    <xdr:to>
      <xdr:col>76</xdr:col>
      <xdr:colOff>114300</xdr:colOff>
      <xdr:row>97</xdr:row>
      <xdr:rowOff>107947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33084"/>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107947</xdr:rowOff>
    </xdr:from>
    <xdr:to>
      <xdr:col>71</xdr:col>
      <xdr:colOff>177800</xdr:colOff>
      <xdr:row>97</xdr:row>
      <xdr:rowOff>112190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3859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33254</xdr:rowOff>
    </xdr:from>
    <xdr:to>
      <xdr:col>85</xdr:col>
      <xdr:colOff>177800</xdr:colOff>
      <xdr:row>97</xdr:row>
      <xdr:rowOff>134854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11681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4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42787</xdr:rowOff>
    </xdr:from>
    <xdr:to>
      <xdr:col>81</xdr:col>
      <xdr:colOff>101600</xdr:colOff>
      <xdr:row>97</xdr:row>
      <xdr:rowOff>144387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135514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51634</xdr:rowOff>
    </xdr:from>
    <xdr:to>
      <xdr:col>76</xdr:col>
      <xdr:colOff>165100</xdr:colOff>
      <xdr:row>97</xdr:row>
      <xdr:rowOff>153234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144361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57147</xdr:rowOff>
    </xdr:from>
    <xdr:to>
      <xdr:col>72</xdr:col>
      <xdr:colOff>38100</xdr:colOff>
      <xdr:row>97</xdr:row>
      <xdr:rowOff>158747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149874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61390</xdr:rowOff>
    </xdr:from>
    <xdr:to>
      <xdr:col>67</xdr:col>
      <xdr:colOff>101600</xdr:colOff>
      <xdr:row>97</xdr:row>
      <xdr:rowOff>162990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154117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類似団体内平均値を上回っている項目は、議会費、商工費、消防費である。議会費については、可動式会議システム導入に伴い、住民一人当たりコストが前年度から</a:t>
          </a:r>
          <a:r>
            <a:rPr kumimoji="1" lang="en-US" altLang="ja-JP" sz="1300">
              <a:latin typeface="ＭＳ Ｐゴシック" panose="020B0600070205080204" pitchFamily="50" charset="-128"/>
              <a:ea typeface="ＭＳ Ｐゴシック" panose="020B0600070205080204" pitchFamily="50" charset="-128"/>
            </a:rPr>
            <a:t>2,349</a:t>
          </a:r>
          <a:r>
            <a:rPr kumimoji="1" lang="ja-JP" altLang="en-US" sz="1300">
              <a:latin typeface="ＭＳ Ｐゴシック" panose="020B0600070205080204" pitchFamily="50" charset="-128"/>
              <a:ea typeface="ＭＳ Ｐゴシック" panose="020B0600070205080204" pitchFamily="50" charset="-128"/>
            </a:rPr>
            <a:t>円上昇した。商工費については、当町の主産業である観光業の活性化に多くの費用を要しており、住民一人当たりコストが前年度から</a:t>
          </a:r>
          <a:r>
            <a:rPr kumimoji="1" lang="en-US" altLang="ja-JP" sz="1300">
              <a:latin typeface="ＭＳ Ｐゴシック" panose="020B0600070205080204" pitchFamily="50" charset="-128"/>
              <a:ea typeface="ＭＳ Ｐゴシック" panose="020B0600070205080204" pitchFamily="50" charset="-128"/>
            </a:rPr>
            <a:t>5,593</a:t>
          </a:r>
          <a:r>
            <a:rPr kumimoji="1" lang="ja-JP" altLang="en-US" sz="1300">
              <a:latin typeface="ＭＳ Ｐゴシック" panose="020B0600070205080204" pitchFamily="50" charset="-128"/>
              <a:ea typeface="ＭＳ Ｐゴシック" panose="020B0600070205080204" pitchFamily="50" charset="-128"/>
            </a:rPr>
            <a:t>円上昇した。消防費については、防災公園整備に係る用地取得費用等の増加により、住民一人当たりコストが前年度から</a:t>
          </a:r>
          <a:r>
            <a:rPr kumimoji="1" lang="en-US" altLang="ja-JP" sz="1300">
              <a:latin typeface="ＭＳ Ｐゴシック" panose="020B0600070205080204" pitchFamily="50" charset="-128"/>
              <a:ea typeface="ＭＳ Ｐゴシック" panose="020B0600070205080204" pitchFamily="50" charset="-128"/>
            </a:rPr>
            <a:t>24,257</a:t>
          </a:r>
          <a:r>
            <a:rPr kumimoji="1" lang="ja-JP" altLang="en-US" sz="1300">
              <a:latin typeface="ＭＳ Ｐゴシック" panose="020B0600070205080204" pitchFamily="50" charset="-128"/>
              <a:ea typeface="ＭＳ Ｐゴシック" panose="020B0600070205080204" pitchFamily="50" charset="-128"/>
            </a:rPr>
            <a:t>円上昇した。その他の項目については、類似団体内平均値を下回ってはいるものの、住民一人当たりコストは上昇傾向にあり、今後も人口減少に伴い、各項目において住民一人当たりコストの増加が見込まれるため、各項目の数値の推移に注視しながら計画的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財政調整基金残高は、利息分の増額のみで取り崩しもなく、</a:t>
          </a:r>
          <a:r>
            <a:rPr kumimoji="1" lang="en-US" altLang="ja-JP" sz="1150">
              <a:latin typeface="ＭＳ ゴシック" pitchFamily="49" charset="-128"/>
              <a:ea typeface="ＭＳ ゴシック" pitchFamily="49" charset="-128"/>
            </a:rPr>
            <a:t>774</a:t>
          </a:r>
          <a:r>
            <a:rPr kumimoji="1" lang="ja-JP" altLang="en-US" sz="1150">
              <a:latin typeface="ＭＳ ゴシック" pitchFamily="49" charset="-128"/>
              <a:ea typeface="ＭＳ ゴシック" pitchFamily="49" charset="-128"/>
            </a:rPr>
            <a:t>百万円と前年度同額となり、標準財政規模が前年度から</a:t>
          </a:r>
          <a:r>
            <a:rPr kumimoji="1" lang="en-US" altLang="ja-JP" sz="1150">
              <a:latin typeface="ＭＳ ゴシック" pitchFamily="49" charset="-128"/>
              <a:ea typeface="ＭＳ ゴシック" pitchFamily="49" charset="-128"/>
            </a:rPr>
            <a:t>146</a:t>
          </a:r>
          <a:r>
            <a:rPr kumimoji="1" lang="ja-JP" altLang="en-US" sz="1150">
              <a:latin typeface="ＭＳ ゴシック" pitchFamily="49" charset="-128"/>
              <a:ea typeface="ＭＳ ゴシック" pitchFamily="49" charset="-128"/>
            </a:rPr>
            <a:t>百万円増加したことで、財政調整基金の標準財政規模比は</a:t>
          </a:r>
          <a:r>
            <a:rPr kumimoji="1" lang="en-US" altLang="ja-JP" sz="1150">
              <a:latin typeface="ＭＳ ゴシック" pitchFamily="49" charset="-128"/>
              <a:ea typeface="ＭＳ ゴシック" pitchFamily="49" charset="-128"/>
            </a:rPr>
            <a:t>1.77</a:t>
          </a:r>
          <a:r>
            <a:rPr kumimoji="1" lang="ja-JP" altLang="en-US" sz="1150">
              <a:latin typeface="ＭＳ ゴシック" pitchFamily="49" charset="-128"/>
              <a:ea typeface="ＭＳ ゴシック" pitchFamily="49" charset="-128"/>
            </a:rPr>
            <a:t>ポイント低下した。災害時等に一時的に必要となる資金の確保と減収補てん財源の確保のため、適切な基金管理を行っていく。実質収支額は近年黒字で推移しており、実質収支額の標準財政規模比が</a:t>
          </a:r>
          <a:r>
            <a:rPr kumimoji="1" lang="en-US" altLang="ja-JP" sz="1150">
              <a:latin typeface="ＭＳ ゴシック" pitchFamily="49" charset="-128"/>
              <a:ea typeface="ＭＳ ゴシック" pitchFamily="49" charset="-128"/>
            </a:rPr>
            <a:t>6.59</a:t>
          </a:r>
          <a:r>
            <a:rPr kumimoji="1" lang="ja-JP" altLang="en-US" sz="1150">
              <a:latin typeface="ＭＳ ゴシック" pitchFamily="49" charset="-128"/>
              <a:ea typeface="ＭＳ ゴシック" pitchFamily="49" charset="-128"/>
            </a:rPr>
            <a:t>ポイント上昇し、実質単年度収支の標準財政規模比も</a:t>
          </a:r>
          <a:r>
            <a:rPr kumimoji="1" lang="en-US" altLang="ja-JP" sz="1150">
              <a:latin typeface="ＭＳ ゴシック" pitchFamily="49" charset="-128"/>
              <a:ea typeface="ＭＳ ゴシック" pitchFamily="49" charset="-128"/>
            </a:rPr>
            <a:t>11.57</a:t>
          </a:r>
          <a:r>
            <a:rPr kumimoji="1" lang="ja-JP" altLang="en-US" sz="1150">
              <a:latin typeface="ＭＳ ゴシック" pitchFamily="49" charset="-128"/>
              <a:ea typeface="ＭＳ ゴシック" pitchFamily="49" charset="-128"/>
            </a:rPr>
            <a:t>ポイント上昇した。これは歳入歳出ともに増加となったが、経費削減により歳計余剰金が前年度から</a:t>
          </a:r>
          <a:r>
            <a:rPr kumimoji="1" lang="en-US" altLang="ja-JP" sz="1150">
              <a:latin typeface="ＭＳ ゴシック" pitchFamily="49" charset="-128"/>
              <a:ea typeface="ＭＳ ゴシック" pitchFamily="49" charset="-128"/>
            </a:rPr>
            <a:t>153</a:t>
          </a:r>
          <a:r>
            <a:rPr kumimoji="1" lang="ja-JP" altLang="en-US" sz="1150">
              <a:latin typeface="ＭＳ ゴシック" pitchFamily="49" charset="-128"/>
              <a:ea typeface="ＭＳ ゴシック" pitchFamily="49" charset="-128"/>
            </a:rPr>
            <a:t>百万円増加したことに加え、翌年度に繰越すべき財源が前年度から</a:t>
          </a:r>
          <a:r>
            <a:rPr kumimoji="1" lang="en-US" altLang="ja-JP" sz="1150">
              <a:latin typeface="ＭＳ ゴシック" pitchFamily="49" charset="-128"/>
              <a:ea typeface="ＭＳ ゴシック" pitchFamily="49" charset="-128"/>
            </a:rPr>
            <a:t>22</a:t>
          </a:r>
          <a:r>
            <a:rPr kumimoji="1" lang="ja-JP" altLang="en-US" sz="1150">
              <a:latin typeface="ＭＳ ゴシック" pitchFamily="49" charset="-128"/>
              <a:ea typeface="ＭＳ ゴシック" pitchFamily="49" charset="-128"/>
            </a:rPr>
            <a:t>百万円減少したことが主な要因である。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前年度同様に各会計とも資金不足は生じていない。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一般会計については、黒字額の基準財政規模に対する割合は</a:t>
          </a:r>
          <a:r>
            <a:rPr kumimoji="1" lang="en-US" altLang="ja-JP" sz="1400">
              <a:latin typeface="ＭＳ ゴシック" pitchFamily="49" charset="-128"/>
              <a:ea typeface="ＭＳ ゴシック" pitchFamily="49" charset="-128"/>
            </a:rPr>
            <a:t>9.19</a:t>
          </a:r>
          <a:r>
            <a:rPr kumimoji="1" lang="ja-JP" altLang="en-US" sz="1400">
              <a:latin typeface="ＭＳ ゴシック" pitchFamily="49" charset="-128"/>
              <a:ea typeface="ＭＳ ゴシック" pitchFamily="49" charset="-128"/>
            </a:rPr>
            <a:t>％となり、前年度から</a:t>
          </a:r>
          <a:r>
            <a:rPr kumimoji="1" lang="en-US" altLang="ja-JP" sz="1400">
              <a:latin typeface="ＭＳ ゴシック" pitchFamily="49" charset="-128"/>
              <a:ea typeface="ＭＳ ゴシック" pitchFamily="49" charset="-128"/>
            </a:rPr>
            <a:t>4.92</a:t>
          </a:r>
          <a:r>
            <a:rPr kumimoji="1" lang="ja-JP" altLang="en-US" sz="1400">
              <a:latin typeface="ＭＳ ゴシック" pitchFamily="49" charset="-128"/>
              <a:ea typeface="ＭＳ ゴシック" pitchFamily="49" charset="-128"/>
            </a:rPr>
            <a:t>ポイント上昇した。その要因として、歳出総額は新型コロナ対策等により、前年度から</a:t>
          </a:r>
          <a:r>
            <a:rPr kumimoji="1" lang="en-US" altLang="ja-JP" sz="1400">
              <a:latin typeface="ＭＳ ゴシック" pitchFamily="49" charset="-128"/>
              <a:ea typeface="ＭＳ ゴシック" pitchFamily="49" charset="-128"/>
            </a:rPr>
            <a:t>1,136</a:t>
          </a:r>
          <a:r>
            <a:rPr kumimoji="1" lang="ja-JP" altLang="en-US" sz="1400">
              <a:latin typeface="ＭＳ ゴシック" pitchFamily="49" charset="-128"/>
              <a:ea typeface="ＭＳ ゴシック" pitchFamily="49" charset="-128"/>
            </a:rPr>
            <a:t>百万円増加したものの、歳入総額が普通交付税や新型コロナ関連補助金等により、前年度から</a:t>
          </a:r>
          <a:r>
            <a:rPr kumimoji="1" lang="en-US" altLang="ja-JP" sz="1400">
              <a:latin typeface="ＭＳ ゴシック" pitchFamily="49" charset="-128"/>
              <a:ea typeface="ＭＳ ゴシック" pitchFamily="49" charset="-128"/>
            </a:rPr>
            <a:t>1,289</a:t>
          </a:r>
          <a:r>
            <a:rPr kumimoji="1" lang="ja-JP" altLang="en-US" sz="1400">
              <a:latin typeface="ＭＳ ゴシック" pitchFamily="49" charset="-128"/>
              <a:ea typeface="ＭＳ ゴシック" pitchFamily="49" charset="-128"/>
            </a:rPr>
            <a:t>百万円増加したことから黒字額が増加した。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温泉事業会計については、前年度から</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ポイント上昇した。経常利益を継続して計上できていることが、その要因である。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水道事業会計については、前年度から</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ポイント低下した。人口減少に伴い、給水収益が減少したことで黒字額が減少した。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歳入総額、歳出総額ともに増加したが、歳入増加額が歳出増加額を下回っているため、前年度から黒字額が減少した。国民健康保険特別会計については、歳入総額、歳出総額ともに減少したが、歳入減少額が歳出減少額を上回っているため、前年度から黒字額が減少した。介護保険特別会計及び国民健康保険特別会計は一般会計繰入金に依存しないよう、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5171939</v>
      </c>
      <c r="BO4" s="433"/>
      <c r="BP4" s="433"/>
      <c r="BQ4" s="433"/>
      <c r="BR4" s="433"/>
      <c r="BS4" s="433"/>
      <c r="BT4" s="433"/>
      <c r="BU4" s="434"/>
      <c r="BV4" s="432">
        <v>3883177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9.1999999999999993</v>
      </c>
      <c r="CU4" s="439"/>
      <c r="CV4" s="439"/>
      <c r="CW4" s="439"/>
      <c r="CX4" s="439"/>
      <c r="CY4" s="439"/>
      <c r="CZ4" s="439"/>
      <c r="DA4" s="440"/>
      <c r="DB4" s="438">
        <v>2.6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4914006</v>
      </c>
      <c r="BO5" s="470"/>
      <c r="BP5" s="470"/>
      <c r="BQ5" s="470"/>
      <c r="BR5" s="470"/>
      <c r="BS5" s="470"/>
      <c r="BT5" s="470"/>
      <c r="BU5" s="471"/>
      <c r="BV5" s="469">
        <v>3777982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88.6</v>
      </c>
      <c r="CU5" s="467"/>
      <c r="CV5" s="467"/>
      <c r="CW5" s="467"/>
      <c r="CX5" s="467"/>
      <c r="CY5" s="467"/>
      <c r="CZ5" s="467"/>
      <c r="DA5" s="468"/>
      <c r="DB5" s="466">
        <v>88.7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257933</v>
      </c>
      <c r="BO6" s="470"/>
      <c r="BP6" s="470"/>
      <c r="BQ6" s="470"/>
      <c r="BR6" s="470"/>
      <c r="BS6" s="470"/>
      <c r="BT6" s="470"/>
      <c r="BU6" s="471"/>
      <c r="BV6" s="469">
        <v>105195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92.3</v>
      </c>
      <c r="CU6" s="507"/>
      <c r="CV6" s="507"/>
      <c r="CW6" s="507"/>
      <c r="CX6" s="507"/>
      <c r="CY6" s="507"/>
      <c r="CZ6" s="507"/>
      <c r="DA6" s="508"/>
      <c r="DB6" s="506">
        <v>92.1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19063</v>
      </c>
      <c r="BO7" s="470"/>
      <c r="BP7" s="470"/>
      <c r="BQ7" s="470"/>
      <c r="BR7" s="470"/>
      <c r="BS7" s="470"/>
      <c r="BT7" s="470"/>
      <c r="BU7" s="471"/>
      <c r="BV7" s="469">
        <v>40782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2591081</v>
      </c>
      <c r="CU7" s="470"/>
      <c r="CV7" s="470"/>
      <c r="CW7" s="470"/>
      <c r="CX7" s="470"/>
      <c r="CY7" s="470"/>
      <c r="CZ7" s="470"/>
      <c r="DA7" s="471"/>
      <c r="DB7" s="469">
        <v>2445554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238870</v>
      </c>
      <c r="BO8" s="470"/>
      <c r="BP8" s="470"/>
      <c r="BQ8" s="470"/>
      <c r="BR8" s="470"/>
      <c r="BS8" s="470"/>
      <c r="BT8" s="470"/>
      <c r="BU8" s="471"/>
      <c r="BV8" s="469">
        <v>64413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0.44</v>
      </c>
      <c r="CU8" s="510"/>
      <c r="CV8" s="510"/>
      <c r="CW8" s="510"/>
      <c r="CX8" s="510"/>
      <c r="CY8" s="510"/>
      <c r="CZ8" s="510"/>
      <c r="DA8" s="511"/>
      <c r="DB8" s="509">
        <v>0.44</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6870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174457</v>
      </c>
      <c r="BO9" s="470"/>
      <c r="BP9" s="470"/>
      <c r="BQ9" s="470"/>
      <c r="BR9" s="470"/>
      <c r="BS9" s="470"/>
      <c r="BT9" s="470"/>
      <c r="BU9" s="471"/>
      <c r="BV9" s="469">
        <v>-118232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10.5</v>
      </c>
      <c r="CU9" s="467"/>
      <c r="CV9" s="467"/>
      <c r="CW9" s="467"/>
      <c r="CX9" s="467"/>
      <c r="CY9" s="467"/>
      <c r="CZ9" s="467"/>
      <c r="DA9" s="468"/>
      <c r="DB9" s="466">
        <v>11.3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7303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78</v>
      </c>
      <c r="BO10" s="470"/>
      <c r="BP10" s="470"/>
      <c r="BQ10" s="470"/>
      <c r="BR10" s="470"/>
      <c r="BS10" s="470"/>
      <c r="BT10" s="470"/>
      <c r="BU10" s="471"/>
      <c r="BV10" s="469">
        <v>52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7029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6974</v>
      </c>
      <c r="S13" s="554"/>
      <c r="T13" s="554"/>
      <c r="U13" s="554"/>
      <c r="V13" s="555"/>
      <c r="W13" s="485" t="s">
        <v>138</v>
      </c>
      <c r="X13" s="486"/>
      <c r="Y13" s="486"/>
      <c r="Z13" s="486"/>
      <c r="AA13" s="486"/>
      <c r="AB13" s="476"/>
      <c r="AC13" s="520">
        <v>469</v>
      </c>
      <c r="AD13" s="521"/>
      <c r="AE13" s="521"/>
      <c r="AF13" s="521"/>
      <c r="AG13" s="563"/>
      <c r="AH13" s="520">
        <v>517</v>
      </c>
      <c r="AI13" s="521"/>
      <c r="AJ13" s="521"/>
      <c r="AK13" s="521"/>
      <c r="AL13" s="522"/>
      <c r="AM13" s="498" t="s">
        <v>139</v>
      </c>
      <c r="AN13" s="499"/>
      <c r="AO13" s="499"/>
      <c r="AP13" s="499"/>
      <c r="AQ13" s="499"/>
      <c r="AR13" s="499"/>
      <c r="AS13" s="499"/>
      <c r="AT13" s="500"/>
      <c r="AU13" s="501" t="s">
        <v>114</v>
      </c>
      <c r="AV13" s="502"/>
      <c r="AW13" s="502"/>
      <c r="AX13" s="502"/>
      <c r="AY13" s="503" t="s">
        <v>140</v>
      </c>
      <c r="AZ13" s="504"/>
      <c r="BA13" s="504"/>
      <c r="BB13" s="504"/>
      <c r="BC13" s="504"/>
      <c r="BD13" s="504"/>
      <c r="BE13" s="504"/>
      <c r="BF13" s="504"/>
      <c r="BG13" s="504"/>
      <c r="BH13" s="504"/>
      <c r="BI13" s="504"/>
      <c r="BJ13" s="504"/>
      <c r="BK13" s="504"/>
      <c r="BL13" s="504"/>
      <c r="BM13" s="505"/>
      <c r="BN13" s="469">
        <v>174535</v>
      </c>
      <c r="BO13" s="470"/>
      <c r="BP13" s="470"/>
      <c r="BQ13" s="470"/>
      <c r="BR13" s="470"/>
      <c r="BS13" s="470"/>
      <c r="BT13" s="470"/>
      <c r="BU13" s="471"/>
      <c r="BV13" s="469">
        <v>-118180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5.9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7189</v>
      </c>
      <c r="S14" s="554"/>
      <c r="T14" s="554"/>
      <c r="U14" s="554"/>
      <c r="V14" s="555"/>
      <c r="W14" s="459"/>
      <c r="X14" s="460"/>
      <c r="Y14" s="460"/>
      <c r="Z14" s="460"/>
      <c r="AA14" s="460"/>
      <c r="AB14" s="449"/>
      <c r="AC14" s="556">
        <v>13</v>
      </c>
      <c r="AD14" s="557"/>
      <c r="AE14" s="557"/>
      <c r="AF14" s="557"/>
      <c r="AG14" s="558"/>
      <c r="AH14" s="556">
        <v>13.2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34.799999999999997</v>
      </c>
      <c r="CU14" s="568"/>
      <c r="CV14" s="568"/>
      <c r="CW14" s="568"/>
      <c r="CX14" s="568"/>
      <c r="CY14" s="568"/>
      <c r="CZ14" s="568"/>
      <c r="DA14" s="569"/>
      <c r="DB14" s="567">
        <v>43.2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7141</v>
      </c>
      <c r="S15" s="554"/>
      <c r="T15" s="554"/>
      <c r="U15" s="554"/>
      <c r="V15" s="555"/>
      <c r="W15" s="485" t="s">
        <v>145</v>
      </c>
      <c r="X15" s="486"/>
      <c r="Y15" s="486"/>
      <c r="Z15" s="486"/>
      <c r="AA15" s="486"/>
      <c r="AB15" s="476"/>
      <c r="AC15" s="520">
        <v>486</v>
      </c>
      <c r="AD15" s="521"/>
      <c r="AE15" s="521"/>
      <c r="AF15" s="521"/>
      <c r="AG15" s="563"/>
      <c r="AH15" s="520">
        <v>535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980896</v>
      </c>
      <c r="BO15" s="433"/>
      <c r="BP15" s="433"/>
      <c r="BQ15" s="433"/>
      <c r="BR15" s="433"/>
      <c r="BS15" s="433"/>
      <c r="BT15" s="433"/>
      <c r="BU15" s="434"/>
      <c r="BV15" s="432">
        <v>933551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13.5</v>
      </c>
      <c r="AD16" s="557"/>
      <c r="AE16" s="557"/>
      <c r="AF16" s="557"/>
      <c r="AG16" s="558"/>
      <c r="AH16" s="556">
        <v>13.7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2240217</v>
      </c>
      <c r="BO16" s="470"/>
      <c r="BP16" s="470"/>
      <c r="BQ16" s="470"/>
      <c r="BR16" s="470"/>
      <c r="BS16" s="470"/>
      <c r="BT16" s="470"/>
      <c r="BU16" s="471"/>
      <c r="BV16" s="469">
        <v>2100476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2639</v>
      </c>
      <c r="AD17" s="521"/>
      <c r="AE17" s="521"/>
      <c r="AF17" s="521"/>
      <c r="AG17" s="563"/>
      <c r="AH17" s="520">
        <v>2862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1239150</v>
      </c>
      <c r="BO17" s="470"/>
      <c r="BP17" s="470"/>
      <c r="BQ17" s="470"/>
      <c r="BR17" s="470"/>
      <c r="BS17" s="470"/>
      <c r="BT17" s="470"/>
      <c r="BU17" s="471"/>
      <c r="BV17" s="469">
        <v>1187191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100.69</v>
      </c>
      <c r="M18" s="585"/>
      <c r="N18" s="585"/>
      <c r="O18" s="585"/>
      <c r="P18" s="585"/>
      <c r="Q18" s="585"/>
      <c r="R18" s="586"/>
      <c r="S18" s="586"/>
      <c r="T18" s="586"/>
      <c r="U18" s="586"/>
      <c r="V18" s="587"/>
      <c r="W18" s="487"/>
      <c r="X18" s="488"/>
      <c r="Y18" s="488"/>
      <c r="Z18" s="488"/>
      <c r="AA18" s="488"/>
      <c r="AB18" s="479"/>
      <c r="AC18" s="588">
        <v>73.400000000000006</v>
      </c>
      <c r="AD18" s="589"/>
      <c r="AE18" s="589"/>
      <c r="AF18" s="589"/>
      <c r="AG18" s="590"/>
      <c r="AH18" s="588">
        <v>73.099999999999994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2297551</v>
      </c>
      <c r="BO18" s="470"/>
      <c r="BP18" s="470"/>
      <c r="BQ18" s="470"/>
      <c r="BR18" s="470"/>
      <c r="BS18" s="470"/>
      <c r="BT18" s="470"/>
      <c r="BU18" s="471"/>
      <c r="BV18" s="469">
        <v>2227946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68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3314770</v>
      </c>
      <c r="BO19" s="470"/>
      <c r="BP19" s="470"/>
      <c r="BQ19" s="470"/>
      <c r="BR19" s="470"/>
      <c r="BS19" s="470"/>
      <c r="BT19" s="470"/>
      <c r="BU19" s="471"/>
      <c r="BV19" s="469">
        <v>3019746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2936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2746214</v>
      </c>
      <c r="BO23" s="470"/>
      <c r="BP23" s="470"/>
      <c r="BQ23" s="470"/>
      <c r="BR23" s="470"/>
      <c r="BS23" s="470"/>
      <c r="BT23" s="470"/>
      <c r="BU23" s="471"/>
      <c r="BV23" s="469">
        <v>2901965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6400</v>
      </c>
      <c r="R24" s="521"/>
      <c r="S24" s="521"/>
      <c r="T24" s="521"/>
      <c r="U24" s="521"/>
      <c r="V24" s="563"/>
      <c r="W24" s="622"/>
      <c r="X24" s="610"/>
      <c r="Y24" s="611"/>
      <c r="Z24" s="519" t="s">
        <v>169</v>
      </c>
      <c r="AA24" s="499"/>
      <c r="AB24" s="499"/>
      <c r="AC24" s="499"/>
      <c r="AD24" s="499"/>
      <c r="AE24" s="499"/>
      <c r="AF24" s="499"/>
      <c r="AG24" s="500"/>
      <c r="AH24" s="520">
        <v>78</v>
      </c>
      <c r="AI24" s="521"/>
      <c r="AJ24" s="521"/>
      <c r="AK24" s="521"/>
      <c r="AL24" s="563"/>
      <c r="AM24" s="520">
        <v>217542</v>
      </c>
      <c r="AN24" s="521"/>
      <c r="AO24" s="521"/>
      <c r="AP24" s="521"/>
      <c r="AQ24" s="521"/>
      <c r="AR24" s="563"/>
      <c r="AS24" s="520">
        <v>2789</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2459481</v>
      </c>
      <c r="BO24" s="470"/>
      <c r="BP24" s="470"/>
      <c r="BQ24" s="470"/>
      <c r="BR24" s="470"/>
      <c r="BS24" s="470"/>
      <c r="BT24" s="470"/>
      <c r="BU24" s="471"/>
      <c r="BV24" s="469">
        <v>2556446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5240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818554</v>
      </c>
      <c r="BO25" s="433"/>
      <c r="BP25" s="433"/>
      <c r="BQ25" s="433"/>
      <c r="BR25" s="433"/>
      <c r="BS25" s="433"/>
      <c r="BT25" s="433"/>
      <c r="BU25" s="434"/>
      <c r="BV25" s="432">
        <v>566997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4620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2450</v>
      </c>
      <c r="R27" s="521"/>
      <c r="S27" s="521"/>
      <c r="T27" s="521"/>
      <c r="U27" s="521"/>
      <c r="V27" s="563"/>
      <c r="W27" s="622"/>
      <c r="X27" s="610"/>
      <c r="Y27" s="611"/>
      <c r="Z27" s="519" t="s">
        <v>181</v>
      </c>
      <c r="AA27" s="499"/>
      <c r="AB27" s="499"/>
      <c r="AC27" s="499"/>
      <c r="AD27" s="499"/>
      <c r="AE27" s="499"/>
      <c r="AF27" s="499"/>
      <c r="AG27" s="500"/>
      <c r="AH27" s="520">
        <v>7</v>
      </c>
      <c r="AI27" s="521"/>
      <c r="AJ27" s="521"/>
      <c r="AK27" s="521"/>
      <c r="AL27" s="563"/>
      <c r="AM27" s="520">
        <v>19628</v>
      </c>
      <c r="AN27" s="521"/>
      <c r="AO27" s="521"/>
      <c r="AP27" s="521"/>
      <c r="AQ27" s="521"/>
      <c r="AR27" s="563"/>
      <c r="AS27" s="520">
        <v>2804</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353898</v>
      </c>
      <c r="BO27" s="646"/>
      <c r="BP27" s="646"/>
      <c r="BQ27" s="646"/>
      <c r="BR27" s="646"/>
      <c r="BS27" s="646"/>
      <c r="BT27" s="646"/>
      <c r="BU27" s="647"/>
      <c r="BV27" s="645">
        <v>353358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1870</v>
      </c>
      <c r="R28" s="521"/>
      <c r="S28" s="521"/>
      <c r="T28" s="521"/>
      <c r="U28" s="521"/>
      <c r="V28" s="563"/>
      <c r="W28" s="622"/>
      <c r="X28" s="610"/>
      <c r="Y28" s="611"/>
      <c r="Z28" s="519" t="s">
        <v>184</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773868</v>
      </c>
      <c r="BO28" s="433"/>
      <c r="BP28" s="433"/>
      <c r="BQ28" s="433"/>
      <c r="BR28" s="433"/>
      <c r="BS28" s="433"/>
      <c r="BT28" s="433"/>
      <c r="BU28" s="434"/>
      <c r="BV28" s="432">
        <v>773790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9</v>
      </c>
      <c r="M29" s="521"/>
      <c r="N29" s="521"/>
      <c r="O29" s="521"/>
      <c r="P29" s="563"/>
      <c r="Q29" s="520">
        <v>1680</v>
      </c>
      <c r="R29" s="521"/>
      <c r="S29" s="521"/>
      <c r="T29" s="521"/>
      <c r="U29" s="521"/>
      <c r="V29" s="563"/>
      <c r="W29" s="623"/>
      <c r="X29" s="624"/>
      <c r="Y29" s="625"/>
      <c r="Z29" s="519" t="s">
        <v>187</v>
      </c>
      <c r="AA29" s="499"/>
      <c r="AB29" s="499"/>
      <c r="AC29" s="499"/>
      <c r="AD29" s="499"/>
      <c r="AE29" s="499"/>
      <c r="AF29" s="499"/>
      <c r="AG29" s="500"/>
      <c r="AH29" s="520">
        <v>85</v>
      </c>
      <c r="AI29" s="521"/>
      <c r="AJ29" s="521"/>
      <c r="AK29" s="521"/>
      <c r="AL29" s="563"/>
      <c r="AM29" s="520">
        <v>237170</v>
      </c>
      <c r="AN29" s="521"/>
      <c r="AO29" s="521"/>
      <c r="AP29" s="521"/>
      <c r="AQ29" s="521"/>
      <c r="AR29" s="563"/>
      <c r="AS29" s="520">
        <v>2790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112435</v>
      </c>
      <c r="BO29" s="470"/>
      <c r="BP29" s="470"/>
      <c r="BQ29" s="470"/>
      <c r="BR29" s="470"/>
      <c r="BS29" s="470"/>
      <c r="BT29" s="470"/>
      <c r="BU29" s="471"/>
      <c r="BV29" s="469">
        <v>112423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93.9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640951</v>
      </c>
      <c r="BO30" s="646"/>
      <c r="BP30" s="646"/>
      <c r="BQ30" s="646"/>
      <c r="BR30" s="646"/>
      <c r="BS30" s="646"/>
      <c r="BT30" s="646"/>
      <c r="BU30" s="647"/>
      <c r="BV30" s="645">
        <v>840912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河津駅前広場整備事業特別会計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温泉事業会計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東河環境センター</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土地取得特別会計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伊豆斎場組合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下田地区消防組合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一部事務組合下田メディカルセンター（普通会計分）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一部事務組合下田メディカルセンター（事業会計分）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静岡県後期高齢者医療広域連合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静岡県後期高齢者医療広域連合（事業会計分）</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静岡地方税滞納整理機構</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CTRGxpOFnq7S7qKwl3hyDAoaD0gWtJco0/mXFWGHe5ofGB8CwNR0IuKt8JjHneOiIabhFPikpEo+ZTzPkvH3w==" saltValue="tvxS/8Z+Sb44XCBFWVTh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573</v>
      </c>
      <c r="D34" s="1250"/>
      <c r="E34" s="1251"/>
      <c r="F34" s="32">
        <v>12.98</v>
      </c>
      <c r="G34" s="33">
        <v>18.25</v>
      </c>
      <c r="H34" s="33">
        <v>19.649999999999999</v>
      </c>
      <c r="I34" s="33">
        <v>20.79</v>
      </c>
      <c r="J34" s="34">
        <v>20.87</v>
      </c>
      <c r="K34" s="22"/>
      <c r="L34" s="22"/>
      <c r="M34" s="22"/>
      <c r="N34" s="22"/>
      <c r="O34" s="22"/>
      <c r="P34" s="22"/>
    </row>
    <row r="35" spans="1:16" ht="39" customHeight="1" x14ac:dyDescent="0.15">
      <c r="A35" s="22"/>
      <c r="B35" s="35"/>
      <c r="C35" s="1244" t="s">
        <v>574</v>
      </c>
      <c r="D35" s="1245"/>
      <c r="E35" s="1246"/>
      <c r="F35" s="36">
        <v>5.7</v>
      </c>
      <c r="G35" s="37">
        <v>7.47</v>
      </c>
      <c r="H35" s="37">
        <v>7.42</v>
      </c>
      <c r="I35" s="37">
        <v>4.2699999999999996</v>
      </c>
      <c r="J35" s="38">
        <v>9.19</v>
      </c>
      <c r="K35" s="22"/>
      <c r="L35" s="22"/>
      <c r="M35" s="22"/>
      <c r="N35" s="22"/>
      <c r="O35" s="22"/>
      <c r="P35" s="22"/>
    </row>
    <row r="36" spans="1:16" ht="39" customHeight="1" x14ac:dyDescent="0.15">
      <c r="A36" s="22"/>
      <c r="B36" s="35"/>
      <c r="C36" s="1244" t="s">
        <v>575</v>
      </c>
      <c r="D36" s="1245"/>
      <c r="E36" s="1246"/>
      <c r="F36" s="36">
        <v>3.63</v>
      </c>
      <c r="G36" s="37">
        <v>4.3899999999999997</v>
      </c>
      <c r="H36" s="37">
        <v>4.1500000000000004</v>
      </c>
      <c r="I36" s="37">
        <v>3.87</v>
      </c>
      <c r="J36" s="38">
        <v>3.76</v>
      </c>
      <c r="K36" s="22"/>
      <c r="L36" s="22"/>
      <c r="M36" s="22"/>
      <c r="N36" s="22"/>
      <c r="O36" s="22"/>
      <c r="P36" s="22"/>
    </row>
    <row r="37" spans="1:16" ht="39" customHeight="1" x14ac:dyDescent="0.15">
      <c r="A37" s="22"/>
      <c r="B37" s="35"/>
      <c r="C37" s="1244" t="s">
        <v>576</v>
      </c>
      <c r="D37" s="1245"/>
      <c r="E37" s="1246"/>
      <c r="F37" s="36">
        <v>1.81</v>
      </c>
      <c r="G37" s="37">
        <v>1.37</v>
      </c>
      <c r="H37" s="37">
        <v>2.56</v>
      </c>
      <c r="I37" s="37">
        <v>3.98</v>
      </c>
      <c r="J37" s="38">
        <v>2.93</v>
      </c>
      <c r="K37" s="22"/>
      <c r="L37" s="22"/>
      <c r="M37" s="22"/>
      <c r="N37" s="22"/>
      <c r="O37" s="22"/>
      <c r="P37" s="22"/>
    </row>
    <row r="38" spans="1:16" ht="39" customHeight="1" x14ac:dyDescent="0.15">
      <c r="A38" s="22"/>
      <c r="B38" s="35"/>
      <c r="C38" s="1244" t="s">
        <v>577</v>
      </c>
      <c r="D38" s="1245"/>
      <c r="E38" s="1246"/>
      <c r="F38" s="36">
        <v>4.18</v>
      </c>
      <c r="G38" s="37">
        <v>3.21</v>
      </c>
      <c r="H38" s="37">
        <v>2.0499999999999998</v>
      </c>
      <c r="I38" s="37">
        <v>2.5099999999999998</v>
      </c>
      <c r="J38" s="38">
        <v>2.29</v>
      </c>
      <c r="K38" s="22"/>
      <c r="L38" s="22"/>
      <c r="M38" s="22"/>
      <c r="N38" s="22"/>
      <c r="O38" s="22"/>
      <c r="P38" s="22"/>
    </row>
    <row r="39" spans="1:16" ht="39" customHeight="1" x14ac:dyDescent="0.15">
      <c r="A39" s="22"/>
      <c r="B39" s="35"/>
      <c r="C39" s="1244" t="s">
        <v>578</v>
      </c>
      <c r="D39" s="1245"/>
      <c r="E39" s="1246"/>
      <c r="F39" s="36">
        <v>0.01</v>
      </c>
      <c r="G39" s="37">
        <v>0.01</v>
      </c>
      <c r="H39" s="37">
        <v>0.01</v>
      </c>
      <c r="I39" s="37">
        <v>0.01</v>
      </c>
      <c r="J39" s="38">
        <v>0.01</v>
      </c>
      <c r="K39" s="22"/>
      <c r="L39" s="22"/>
      <c r="M39" s="22"/>
      <c r="N39" s="22"/>
      <c r="O39" s="22"/>
      <c r="P39" s="22"/>
    </row>
    <row r="40" spans="1:16" ht="39" customHeight="1" x14ac:dyDescent="0.15">
      <c r="A40" s="22"/>
      <c r="B40" s="35"/>
      <c r="C40" s="1244" t="s">
        <v>579</v>
      </c>
      <c r="D40" s="1245"/>
      <c r="E40" s="1246"/>
      <c r="F40" s="36">
        <v>0.01</v>
      </c>
      <c r="G40" s="37">
        <v>0.01</v>
      </c>
      <c r="H40" s="37">
        <v>0</v>
      </c>
      <c r="I40" s="37">
        <v>0.01</v>
      </c>
      <c r="J40" s="38">
        <v>0.01</v>
      </c>
      <c r="K40" s="22"/>
      <c r="L40" s="22"/>
      <c r="M40" s="22"/>
      <c r="N40" s="22"/>
      <c r="O40" s="22"/>
      <c r="P40" s="22"/>
    </row>
    <row r="41" spans="1:16" ht="39" customHeight="1" x14ac:dyDescent="0.15">
      <c r="A41" s="22"/>
      <c r="B41" s="35"/>
      <c r="C41" s="1244" t="s">
        <v>580</v>
      </c>
      <c r="D41" s="1245"/>
      <c r="E41" s="1246"/>
      <c r="F41" s="36">
        <v>0.01</v>
      </c>
      <c r="G41" s="37">
        <v>0.12</v>
      </c>
      <c r="H41" s="37">
        <v>0.01</v>
      </c>
      <c r="I41" s="37">
        <v>0</v>
      </c>
      <c r="J41" s="38">
        <v>0</v>
      </c>
      <c r="K41" s="22"/>
      <c r="L41" s="22"/>
      <c r="M41" s="22"/>
      <c r="N41" s="22"/>
      <c r="O41" s="22"/>
      <c r="P41" s="22"/>
    </row>
    <row r="42" spans="1:16" ht="39" customHeight="1" x14ac:dyDescent="0.15">
      <c r="A42" s="22"/>
      <c r="B42" s="39"/>
      <c r="C42" s="1244" t="s">
        <v>581</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582</v>
      </c>
      <c r="D43" s="1248"/>
      <c r="E43" s="1249"/>
      <c r="F43" s="41">
        <v>0</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bRkHhzhvfJmGsOdGu/Ud2saSG9RrNgHo81EEiOZFGsDwjMLKqhRSdU+e0YSW+H6LOqQdCxJUcJOHrwHBvmvug==" saltValue="mtdvTvlmch8qSIQhr1lS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326</v>
      </c>
      <c r="L45" s="60">
        <v>329</v>
      </c>
      <c r="M45" s="60">
        <v>333</v>
      </c>
      <c r="N45" s="60">
        <v>342</v>
      </c>
      <c r="O45" s="61">
        <v>349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15">
      <c r="A48" s="48"/>
      <c r="B48" s="1254"/>
      <c r="C48" s="1255"/>
      <c r="D48" s="62"/>
      <c r="E48" s="1260" t="s">
        <v>15</v>
      </c>
      <c r="F48" s="1260"/>
      <c r="G48" s="1260"/>
      <c r="H48" s="1260"/>
      <c r="I48" s="1260"/>
      <c r="J48" s="1261"/>
      <c r="K48" s="63">
        <v>2</v>
      </c>
      <c r="L48" s="64">
        <v>2</v>
      </c>
      <c r="M48" s="64">
        <v>5</v>
      </c>
      <c r="N48" s="64">
        <v>4</v>
      </c>
      <c r="O48" s="65">
        <v>4</v>
      </c>
      <c r="P48" s="48"/>
      <c r="Q48" s="48"/>
      <c r="R48" s="48"/>
      <c r="S48" s="48"/>
      <c r="T48" s="48"/>
      <c r="U48" s="48"/>
    </row>
    <row r="49" spans="1:21" ht="30.75" customHeight="1" x14ac:dyDescent="0.15">
      <c r="A49" s="48"/>
      <c r="B49" s="1254"/>
      <c r="C49" s="1255"/>
      <c r="D49" s="62"/>
      <c r="E49" s="1260" t="s">
        <v>16</v>
      </c>
      <c r="F49" s="1260"/>
      <c r="G49" s="1260"/>
      <c r="H49" s="1260"/>
      <c r="I49" s="1260"/>
      <c r="J49" s="1261"/>
      <c r="K49" s="63">
        <v>71</v>
      </c>
      <c r="L49" s="64">
        <v>38</v>
      </c>
      <c r="M49" s="64">
        <v>17</v>
      </c>
      <c r="N49" s="64">
        <v>15</v>
      </c>
      <c r="O49" s="65">
        <v>18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523</v>
      </c>
      <c r="L50" s="64" t="s">
        <v>523</v>
      </c>
      <c r="M50" s="64" t="s">
        <v>523</v>
      </c>
      <c r="N50" s="64" t="s">
        <v>523</v>
      </c>
      <c r="O50" s="65" t="s">
        <v>523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252</v>
      </c>
      <c r="L52" s="64">
        <v>231</v>
      </c>
      <c r="M52" s="64">
        <v>228</v>
      </c>
      <c r="N52" s="64">
        <v>231</v>
      </c>
      <c r="O52" s="65">
        <v>227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147</v>
      </c>
      <c r="L53" s="69">
        <v>138</v>
      </c>
      <c r="M53" s="69">
        <v>127</v>
      </c>
      <c r="N53" s="69">
        <v>130</v>
      </c>
      <c r="O53" s="70">
        <v>144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GO6oDYzzTVEH4xCeU1CAtHLCUp1GEZPiIya1A6MlFroPapcr6ptLTAYAyukGuWyTtZ9R2nFwITpNczvz5efug==" saltValue="Qi+at7t7+VlYEHX5L3VH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8" t="s">
        <v>30</v>
      </c>
      <c r="C41" s="1279"/>
      <c r="D41" s="102"/>
      <c r="E41" s="1284" t="s">
        <v>31</v>
      </c>
      <c r="F41" s="1284"/>
      <c r="G41" s="1284"/>
      <c r="H41" s="1285"/>
      <c r="I41" s="103">
        <v>3171</v>
      </c>
      <c r="J41" s="104">
        <v>3081</v>
      </c>
      <c r="K41" s="104">
        <v>3055</v>
      </c>
      <c r="L41" s="104">
        <v>2902</v>
      </c>
      <c r="M41" s="105">
        <v>2746</v>
      </c>
    </row>
    <row r="42" spans="2:13" ht="27.75" customHeight="1" x14ac:dyDescent="0.15">
      <c r="B42" s="1280"/>
      <c r="C42" s="1281"/>
      <c r="D42" s="106"/>
      <c r="E42" s="1286" t="s">
        <v>32</v>
      </c>
      <c r="F42" s="1286"/>
      <c r="G42" s="1286"/>
      <c r="H42" s="1287"/>
      <c r="I42" s="107" t="s">
        <v>523</v>
      </c>
      <c r="J42" s="108" t="s">
        <v>523</v>
      </c>
      <c r="K42" s="108" t="s">
        <v>523</v>
      </c>
      <c r="L42" s="108" t="s">
        <v>523</v>
      </c>
      <c r="M42" s="109" t="s">
        <v>523</v>
      </c>
    </row>
    <row r="43" spans="2:13" ht="27.75" customHeight="1" x14ac:dyDescent="0.15">
      <c r="B43" s="1280"/>
      <c r="C43" s="1281"/>
      <c r="D43" s="106"/>
      <c r="E43" s="1286" t="s">
        <v>33</v>
      </c>
      <c r="F43" s="1286"/>
      <c r="G43" s="1286"/>
      <c r="H43" s="1287"/>
      <c r="I43" s="107" t="s">
        <v>523</v>
      </c>
      <c r="J43" s="108" t="s">
        <v>523</v>
      </c>
      <c r="K43" s="108" t="s">
        <v>523</v>
      </c>
      <c r="L43" s="108" t="s">
        <v>523</v>
      </c>
      <c r="M43" s="109" t="s">
        <v>523</v>
      </c>
    </row>
    <row r="44" spans="2:13" ht="27.75" customHeight="1" x14ac:dyDescent="0.15">
      <c r="B44" s="1280"/>
      <c r="C44" s="1281"/>
      <c r="D44" s="106"/>
      <c r="E44" s="1286" t="s">
        <v>34</v>
      </c>
      <c r="F44" s="1286"/>
      <c r="G44" s="1286"/>
      <c r="H44" s="1287"/>
      <c r="I44" s="107">
        <v>213</v>
      </c>
      <c r="J44" s="108">
        <v>231</v>
      </c>
      <c r="K44" s="108">
        <v>553</v>
      </c>
      <c r="L44" s="108">
        <v>843</v>
      </c>
      <c r="M44" s="109">
        <v>857</v>
      </c>
    </row>
    <row r="45" spans="2:13" ht="27.75" customHeight="1" x14ac:dyDescent="0.15">
      <c r="B45" s="1280"/>
      <c r="C45" s="1281"/>
      <c r="D45" s="106"/>
      <c r="E45" s="1286" t="s">
        <v>35</v>
      </c>
      <c r="F45" s="1286"/>
      <c r="G45" s="1286"/>
      <c r="H45" s="1287"/>
      <c r="I45" s="107">
        <v>469</v>
      </c>
      <c r="J45" s="108">
        <v>476</v>
      </c>
      <c r="K45" s="108">
        <v>857</v>
      </c>
      <c r="L45" s="108">
        <v>823</v>
      </c>
      <c r="M45" s="109">
        <v>805</v>
      </c>
    </row>
    <row r="46" spans="2:13" ht="27.75" customHeight="1" x14ac:dyDescent="0.15">
      <c r="B46" s="1280"/>
      <c r="C46" s="1281"/>
      <c r="D46" s="110"/>
      <c r="E46" s="1286" t="s">
        <v>36</v>
      </c>
      <c r="F46" s="1286"/>
      <c r="G46" s="1286"/>
      <c r="H46" s="1287"/>
      <c r="I46" s="107" t="s">
        <v>523</v>
      </c>
      <c r="J46" s="108" t="s">
        <v>523</v>
      </c>
      <c r="K46" s="108" t="s">
        <v>523</v>
      </c>
      <c r="L46" s="108" t="s">
        <v>523</v>
      </c>
      <c r="M46" s="109" t="s">
        <v>523</v>
      </c>
    </row>
    <row r="47" spans="2:13" ht="27.75" customHeight="1" x14ac:dyDescent="0.15">
      <c r="B47" s="1280"/>
      <c r="C47" s="1281"/>
      <c r="D47" s="111"/>
      <c r="E47" s="1288" t="s">
        <v>37</v>
      </c>
      <c r="F47" s="1289"/>
      <c r="G47" s="1289"/>
      <c r="H47" s="1290"/>
      <c r="I47" s="107" t="s">
        <v>523</v>
      </c>
      <c r="J47" s="108" t="s">
        <v>523</v>
      </c>
      <c r="K47" s="108" t="s">
        <v>523</v>
      </c>
      <c r="L47" s="108" t="s">
        <v>523</v>
      </c>
      <c r="M47" s="109" t="s">
        <v>523</v>
      </c>
    </row>
    <row r="48" spans="2:13" ht="27.75" customHeight="1" x14ac:dyDescent="0.15">
      <c r="B48" s="1280"/>
      <c r="C48" s="1281"/>
      <c r="D48" s="106"/>
      <c r="E48" s="1286" t="s">
        <v>38</v>
      </c>
      <c r="F48" s="1286"/>
      <c r="G48" s="1286"/>
      <c r="H48" s="1287"/>
      <c r="I48" s="107" t="s">
        <v>523</v>
      </c>
      <c r="J48" s="108" t="s">
        <v>523</v>
      </c>
      <c r="K48" s="108" t="s">
        <v>523</v>
      </c>
      <c r="L48" s="108" t="s">
        <v>523</v>
      </c>
      <c r="M48" s="109" t="s">
        <v>523</v>
      </c>
    </row>
    <row r="49" spans="2:13" ht="27.75" customHeight="1" x14ac:dyDescent="0.15">
      <c r="B49" s="1282"/>
      <c r="C49" s="1283"/>
      <c r="D49" s="106"/>
      <c r="E49" s="1286" t="s">
        <v>39</v>
      </c>
      <c r="F49" s="1286"/>
      <c r="G49" s="1286"/>
      <c r="H49" s="1287"/>
      <c r="I49" s="107" t="s">
        <v>523</v>
      </c>
      <c r="J49" s="108" t="s">
        <v>523</v>
      </c>
      <c r="K49" s="108" t="s">
        <v>523</v>
      </c>
      <c r="L49" s="108" t="s">
        <v>523</v>
      </c>
      <c r="M49" s="109" t="s">
        <v>523</v>
      </c>
    </row>
    <row r="50" spans="2:13" ht="27.75" customHeight="1" x14ac:dyDescent="0.15">
      <c r="B50" s="1291" t="s">
        <v>40</v>
      </c>
      <c r="C50" s="1292"/>
      <c r="D50" s="112"/>
      <c r="E50" s="1286" t="s">
        <v>41</v>
      </c>
      <c r="F50" s="1286"/>
      <c r="G50" s="1286"/>
      <c r="H50" s="1287"/>
      <c r="I50" s="107">
        <v>836</v>
      </c>
      <c r="J50" s="108">
        <v>886</v>
      </c>
      <c r="K50" s="108">
        <v>886</v>
      </c>
      <c r="L50" s="108">
        <v>886</v>
      </c>
      <c r="M50" s="109">
        <v>886</v>
      </c>
    </row>
    <row r="51" spans="2:13" ht="27.75" customHeight="1" x14ac:dyDescent="0.15">
      <c r="B51" s="1280"/>
      <c r="C51" s="1281"/>
      <c r="D51" s="106"/>
      <c r="E51" s="1286" t="s">
        <v>42</v>
      </c>
      <c r="F51" s="1286"/>
      <c r="G51" s="1286"/>
      <c r="H51" s="1287"/>
      <c r="I51" s="107" t="s">
        <v>523</v>
      </c>
      <c r="J51" s="108" t="s">
        <v>523</v>
      </c>
      <c r="K51" s="108" t="s">
        <v>523</v>
      </c>
      <c r="L51" s="108" t="s">
        <v>523</v>
      </c>
      <c r="M51" s="109" t="s">
        <v>523</v>
      </c>
    </row>
    <row r="52" spans="2:13" ht="27.75" customHeight="1" x14ac:dyDescent="0.15">
      <c r="B52" s="1282"/>
      <c r="C52" s="1283"/>
      <c r="D52" s="106"/>
      <c r="E52" s="1286" t="s">
        <v>43</v>
      </c>
      <c r="F52" s="1286"/>
      <c r="G52" s="1286"/>
      <c r="H52" s="1287"/>
      <c r="I52" s="107">
        <v>2700</v>
      </c>
      <c r="J52" s="108">
        <v>2608</v>
      </c>
      <c r="K52" s="108">
        <v>2701</v>
      </c>
      <c r="L52" s="108">
        <v>2724</v>
      </c>
      <c r="M52" s="109">
        <v>2698</v>
      </c>
    </row>
    <row r="53" spans="2:13" ht="27.75" customHeight="1" thickBot="1" x14ac:dyDescent="0.2">
      <c r="B53" s="1293" t="s">
        <v>44</v>
      </c>
      <c r="C53" s="1294"/>
      <c r="D53" s="113"/>
      <c r="E53" s="1295" t="s">
        <v>45</v>
      </c>
      <c r="F53" s="1295"/>
      <c r="G53" s="1295"/>
      <c r="H53" s="1296"/>
      <c r="I53" s="114">
        <v>317</v>
      </c>
      <c r="J53" s="115">
        <v>294</v>
      </c>
      <c r="K53" s="115">
        <v>878</v>
      </c>
      <c r="L53" s="115">
        <v>958</v>
      </c>
      <c r="M53" s="116">
        <v>824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gUIiLEPEuc8A8AJ9o3W8RJcbbUnbJWovkF7XwsjaBRg3I6mbxJQBKOBu8NqRU1Y3sRiqnaQHL0cFFw7Hx9XlQ==" saltValue="6De6e5xa3DAPAoWpRh4j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774</v>
      </c>
      <c r="G55" s="128">
        <v>774</v>
      </c>
      <c r="H55" s="129">
        <v>774</v>
      </c>
    </row>
    <row r="56" spans="2:8" ht="52.5" customHeight="1" x14ac:dyDescent="0.15">
      <c r="B56" s="130"/>
      <c r="C56" s="1307" t="s">
        <v>49</v>
      </c>
      <c r="D56" s="1307"/>
      <c r="E56" s="1308"/>
      <c r="F56" s="131">
        <v>112</v>
      </c>
      <c r="G56" s="131">
        <v>112</v>
      </c>
      <c r="H56" s="132">
        <v>112</v>
      </c>
    </row>
    <row r="57" spans="2:8" ht="53.25" customHeight="1" x14ac:dyDescent="0.15">
      <c r="B57" s="130"/>
      <c r="C57" s="1309" t="s">
        <v>50</v>
      </c>
      <c r="D57" s="1309"/>
      <c r="E57" s="1310"/>
      <c r="F57" s="133">
        <v>864</v>
      </c>
      <c r="G57" s="133">
        <v>841</v>
      </c>
      <c r="H57" s="134">
        <v>641</v>
      </c>
    </row>
    <row r="58" spans="2:8" ht="45.75" customHeight="1" x14ac:dyDescent="0.15">
      <c r="B58" s="135"/>
      <c r="C58" s="1297" t="s">
        <v>599</v>
      </c>
      <c r="D58" s="1298"/>
      <c r="E58" s="1299"/>
      <c r="F58" s="136">
        <v>602</v>
      </c>
      <c r="G58" s="136">
        <v>593</v>
      </c>
      <c r="H58" s="137">
        <v>383</v>
      </c>
    </row>
    <row r="59" spans="2:8" ht="45.75" customHeight="1" x14ac:dyDescent="0.15">
      <c r="B59" s="135"/>
      <c r="C59" s="1297" t="s">
        <v>600</v>
      </c>
      <c r="D59" s="1298"/>
      <c r="E59" s="1299"/>
      <c r="F59" s="136">
        <v>123</v>
      </c>
      <c r="G59" s="136">
        <v>117</v>
      </c>
      <c r="H59" s="137">
        <v>112</v>
      </c>
    </row>
    <row r="60" spans="2:8" ht="45.75" customHeight="1" x14ac:dyDescent="0.15">
      <c r="B60" s="135"/>
      <c r="C60" s="1297" t="s">
        <v>601</v>
      </c>
      <c r="D60" s="1298"/>
      <c r="E60" s="1299"/>
      <c r="F60" s="136">
        <v>73</v>
      </c>
      <c r="G60" s="136">
        <v>60</v>
      </c>
      <c r="H60" s="137">
        <v>52</v>
      </c>
    </row>
    <row r="61" spans="2:8" ht="45.75" customHeight="1" x14ac:dyDescent="0.15">
      <c r="B61" s="135"/>
      <c r="C61" s="1297" t="s">
        <v>602</v>
      </c>
      <c r="D61" s="1298"/>
      <c r="E61" s="1299"/>
      <c r="F61" s="136">
        <v>21</v>
      </c>
      <c r="G61" s="136">
        <v>19</v>
      </c>
      <c r="H61" s="137">
        <v>21</v>
      </c>
    </row>
    <row r="62" spans="2:8" ht="45.75" customHeight="1" thickBot="1" x14ac:dyDescent="0.2">
      <c r="B62" s="138"/>
      <c r="C62" s="1300" t="s">
        <v>603</v>
      </c>
      <c r="D62" s="1301"/>
      <c r="E62" s="1302"/>
      <c r="F62" s="139">
        <v>19</v>
      </c>
      <c r="G62" s="139">
        <v>19</v>
      </c>
      <c r="H62" s="140">
        <v>19</v>
      </c>
    </row>
    <row r="63" spans="2:8" ht="52.5" customHeight="1" thickBot="1" x14ac:dyDescent="0.2">
      <c r="B63" s="141"/>
      <c r="C63" s="1303" t="s">
        <v>51</v>
      </c>
      <c r="D63" s="1303"/>
      <c r="E63" s="1304"/>
      <c r="F63" s="142">
        <v>1750</v>
      </c>
      <c r="G63" s="142">
        <v>1727</v>
      </c>
      <c r="H63" s="143">
        <v>1527</v>
      </c>
    </row>
    <row r="64" spans="2:8" ht="15" customHeight="1" x14ac:dyDescent="0.15"/>
  </sheetData>
  <sheetProtection algorithmName="SHA-512" hashValue="34Q6qyOL4Afdc06BmDH6EFqxNlskpOiN50xyAe7BY5ruVYrMsxx+yCki3AL6TfYxYeN8XYVXiz1QT84977jvEA==" saltValue="seBGnE9FnP2Zzzwpod+d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A7930-A020-42E7-93C9-6A2E22CD3585}">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565</v>
      </c>
      <c r="BQ50" s="1325"/>
      <c r="BR50" s="1325"/>
      <c r="BS50" s="1325"/>
      <c r="BT50" s="1325"/>
      <c r="BU50" s="1325"/>
      <c r="BV50" s="1325"/>
      <c r="BW50" s="1325"/>
      <c r="BX50" s="1325" t="s">
        <v>566</v>
      </c>
      <c r="BY50" s="1325"/>
      <c r="BZ50" s="1325"/>
      <c r="CA50" s="1325"/>
      <c r="CB50" s="1325"/>
      <c r="CC50" s="1325"/>
      <c r="CD50" s="1325"/>
      <c r="CE50" s="1325"/>
      <c r="CF50" s="1325" t="s">
        <v>567</v>
      </c>
      <c r="CG50" s="1325"/>
      <c r="CH50" s="1325"/>
      <c r="CI50" s="1325"/>
      <c r="CJ50" s="1325"/>
      <c r="CK50" s="1325"/>
      <c r="CL50" s="1325"/>
      <c r="CM50" s="1325"/>
      <c r="CN50" s="1325" t="s">
        <v>568</v>
      </c>
      <c r="CO50" s="1325"/>
      <c r="CP50" s="1325"/>
      <c r="CQ50" s="1325"/>
      <c r="CR50" s="1325"/>
      <c r="CS50" s="1325"/>
      <c r="CT50" s="1325"/>
      <c r="CU50" s="1325"/>
      <c r="CV50" s="1325" t="s">
        <v>569</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11">
        <v>14</v>
      </c>
      <c r="BQ51" s="1311"/>
      <c r="BR51" s="1311"/>
      <c r="BS51" s="1311"/>
      <c r="BT51" s="1311"/>
      <c r="BU51" s="1311"/>
      <c r="BV51" s="1311"/>
      <c r="BW51" s="1311"/>
      <c r="BX51" s="1311">
        <v>13.2</v>
      </c>
      <c r="BY51" s="1311"/>
      <c r="BZ51" s="1311"/>
      <c r="CA51" s="1311"/>
      <c r="CB51" s="1311"/>
      <c r="CC51" s="1311"/>
      <c r="CD51" s="1311"/>
      <c r="CE51" s="1311"/>
      <c r="CF51" s="1311">
        <v>39.4</v>
      </c>
      <c r="CG51" s="1311"/>
      <c r="CH51" s="1311"/>
      <c r="CI51" s="1311"/>
      <c r="CJ51" s="1311"/>
      <c r="CK51" s="1311"/>
      <c r="CL51" s="1311"/>
      <c r="CM51" s="1311"/>
      <c r="CN51" s="1311">
        <v>43.2</v>
      </c>
      <c r="CO51" s="1311"/>
      <c r="CP51" s="1311"/>
      <c r="CQ51" s="1311"/>
      <c r="CR51" s="1311"/>
      <c r="CS51" s="1311"/>
      <c r="CT51" s="1311"/>
      <c r="CU51" s="1311"/>
      <c r="CV51" s="1311">
        <v>34.799999999999997</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11">
        <v>56.2</v>
      </c>
      <c r="BQ53" s="1311"/>
      <c r="BR53" s="1311"/>
      <c r="BS53" s="1311"/>
      <c r="BT53" s="1311"/>
      <c r="BU53" s="1311"/>
      <c r="BV53" s="1311"/>
      <c r="BW53" s="1311"/>
      <c r="BX53" s="1311">
        <v>57.7</v>
      </c>
      <c r="BY53" s="1311"/>
      <c r="BZ53" s="1311"/>
      <c r="CA53" s="1311"/>
      <c r="CB53" s="1311"/>
      <c r="CC53" s="1311"/>
      <c r="CD53" s="1311"/>
      <c r="CE53" s="1311"/>
      <c r="CF53" s="1311">
        <v>59.3</v>
      </c>
      <c r="CG53" s="1311"/>
      <c r="CH53" s="1311"/>
      <c r="CI53" s="1311"/>
      <c r="CJ53" s="1311"/>
      <c r="CK53" s="1311"/>
      <c r="CL53" s="1311"/>
      <c r="CM53" s="1311"/>
      <c r="CN53" s="1311">
        <v>56.5</v>
      </c>
      <c r="CO53" s="1311"/>
      <c r="CP53" s="1311"/>
      <c r="CQ53" s="1311"/>
      <c r="CR53" s="1311"/>
      <c r="CS53" s="1311"/>
      <c r="CT53" s="1311"/>
      <c r="CU53" s="1311"/>
      <c r="CV53" s="1311">
        <v>58.8</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611</v>
      </c>
      <c r="AO55" s="1325"/>
      <c r="AP55" s="1325"/>
      <c r="AQ55" s="1325"/>
      <c r="AR55" s="1325"/>
      <c r="AS55" s="1325"/>
      <c r="AT55" s="1325"/>
      <c r="AU55" s="1325"/>
      <c r="AV55" s="1325"/>
      <c r="AW55" s="1325"/>
      <c r="AX55" s="1325"/>
      <c r="AY55" s="1325"/>
      <c r="AZ55" s="1325"/>
      <c r="BA55" s="1325"/>
      <c r="BB55" s="1328" t="s">
        <v>609</v>
      </c>
      <c r="BC55" s="1328"/>
      <c r="BD55" s="1328"/>
      <c r="BE55" s="1328"/>
      <c r="BF55" s="1328"/>
      <c r="BG55" s="1328"/>
      <c r="BH55" s="1328"/>
      <c r="BI55" s="1328"/>
      <c r="BJ55" s="1328"/>
      <c r="BK55" s="1328"/>
      <c r="BL55" s="1328"/>
      <c r="BM55" s="1328"/>
      <c r="BN55" s="1328"/>
      <c r="BO55" s="1328"/>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610</v>
      </c>
      <c r="BC57" s="1328"/>
      <c r="BD57" s="1328"/>
      <c r="BE57" s="1328"/>
      <c r="BF57" s="1328"/>
      <c r="BG57" s="1328"/>
      <c r="BH57" s="1328"/>
      <c r="BI57" s="1328"/>
      <c r="BJ57" s="1328"/>
      <c r="BK57" s="1328"/>
      <c r="BL57" s="1328"/>
      <c r="BM57" s="1328"/>
      <c r="BN57" s="1328"/>
      <c r="BO57" s="1328"/>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565</v>
      </c>
      <c r="BQ72" s="1325"/>
      <c r="BR72" s="1325"/>
      <c r="BS72" s="1325"/>
      <c r="BT72" s="1325"/>
      <c r="BU72" s="1325"/>
      <c r="BV72" s="1325"/>
      <c r="BW72" s="1325"/>
      <c r="BX72" s="1325" t="s">
        <v>566</v>
      </c>
      <c r="BY72" s="1325"/>
      <c r="BZ72" s="1325"/>
      <c r="CA72" s="1325"/>
      <c r="CB72" s="1325"/>
      <c r="CC72" s="1325"/>
      <c r="CD72" s="1325"/>
      <c r="CE72" s="1325"/>
      <c r="CF72" s="1325" t="s">
        <v>567</v>
      </c>
      <c r="CG72" s="1325"/>
      <c r="CH72" s="1325"/>
      <c r="CI72" s="1325"/>
      <c r="CJ72" s="1325"/>
      <c r="CK72" s="1325"/>
      <c r="CL72" s="1325"/>
      <c r="CM72" s="1325"/>
      <c r="CN72" s="1325" t="s">
        <v>568</v>
      </c>
      <c r="CO72" s="1325"/>
      <c r="CP72" s="1325"/>
      <c r="CQ72" s="1325"/>
      <c r="CR72" s="1325"/>
      <c r="CS72" s="1325"/>
      <c r="CT72" s="1325"/>
      <c r="CU72" s="1325"/>
      <c r="CV72" s="1325" t="s">
        <v>569</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608</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11">
        <v>14</v>
      </c>
      <c r="BQ73" s="1311"/>
      <c r="BR73" s="1311"/>
      <c r="BS73" s="1311"/>
      <c r="BT73" s="1311"/>
      <c r="BU73" s="1311"/>
      <c r="BV73" s="1311"/>
      <c r="BW73" s="1311"/>
      <c r="BX73" s="1311">
        <v>13.2</v>
      </c>
      <c r="BY73" s="1311"/>
      <c r="BZ73" s="1311"/>
      <c r="CA73" s="1311"/>
      <c r="CB73" s="1311"/>
      <c r="CC73" s="1311"/>
      <c r="CD73" s="1311"/>
      <c r="CE73" s="1311"/>
      <c r="CF73" s="1311">
        <v>39.4</v>
      </c>
      <c r="CG73" s="1311"/>
      <c r="CH73" s="1311"/>
      <c r="CI73" s="1311"/>
      <c r="CJ73" s="1311"/>
      <c r="CK73" s="1311"/>
      <c r="CL73" s="1311"/>
      <c r="CM73" s="1311"/>
      <c r="CN73" s="1311">
        <v>43.2</v>
      </c>
      <c r="CO73" s="1311"/>
      <c r="CP73" s="1311"/>
      <c r="CQ73" s="1311"/>
      <c r="CR73" s="1311"/>
      <c r="CS73" s="1311"/>
      <c r="CT73" s="1311"/>
      <c r="CU73" s="1311"/>
      <c r="CV73" s="1311">
        <v>34.799999999999997</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613</v>
      </c>
      <c r="BC75" s="1328"/>
      <c r="BD75" s="1328"/>
      <c r="BE75" s="1328"/>
      <c r="BF75" s="1328"/>
      <c r="BG75" s="1328"/>
      <c r="BH75" s="1328"/>
      <c r="BI75" s="1328"/>
      <c r="BJ75" s="1328"/>
      <c r="BK75" s="1328"/>
      <c r="BL75" s="1328"/>
      <c r="BM75" s="1328"/>
      <c r="BN75" s="1328"/>
      <c r="BO75" s="1328"/>
      <c r="BP75" s="1311">
        <v>5.8</v>
      </c>
      <c r="BQ75" s="1311"/>
      <c r="BR75" s="1311"/>
      <c r="BS75" s="1311"/>
      <c r="BT75" s="1311"/>
      <c r="BU75" s="1311"/>
      <c r="BV75" s="1311"/>
      <c r="BW75" s="1311"/>
      <c r="BX75" s="1311">
        <v>6.2</v>
      </c>
      <c r="BY75" s="1311"/>
      <c r="BZ75" s="1311"/>
      <c r="CA75" s="1311"/>
      <c r="CB75" s="1311"/>
      <c r="CC75" s="1311"/>
      <c r="CD75" s="1311"/>
      <c r="CE75" s="1311"/>
      <c r="CF75" s="1311">
        <v>6.1</v>
      </c>
      <c r="CG75" s="1311"/>
      <c r="CH75" s="1311"/>
      <c r="CI75" s="1311"/>
      <c r="CJ75" s="1311"/>
      <c r="CK75" s="1311"/>
      <c r="CL75" s="1311"/>
      <c r="CM75" s="1311"/>
      <c r="CN75" s="1311">
        <v>5.9</v>
      </c>
      <c r="CO75" s="1311"/>
      <c r="CP75" s="1311"/>
      <c r="CQ75" s="1311"/>
      <c r="CR75" s="1311"/>
      <c r="CS75" s="1311"/>
      <c r="CT75" s="1311"/>
      <c r="CU75" s="1311"/>
      <c r="CV75" s="1311">
        <v>5.9</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611</v>
      </c>
      <c r="AO77" s="1325"/>
      <c r="AP77" s="1325"/>
      <c r="AQ77" s="1325"/>
      <c r="AR77" s="1325"/>
      <c r="AS77" s="1325"/>
      <c r="AT77" s="1325"/>
      <c r="AU77" s="1325"/>
      <c r="AV77" s="1325"/>
      <c r="AW77" s="1325"/>
      <c r="AX77" s="1325"/>
      <c r="AY77" s="1325"/>
      <c r="AZ77" s="1325"/>
      <c r="BA77" s="1325"/>
      <c r="BB77" s="1328" t="s">
        <v>609</v>
      </c>
      <c r="BC77" s="1328"/>
      <c r="BD77" s="1328"/>
      <c r="BE77" s="1328"/>
      <c r="BF77" s="1328"/>
      <c r="BG77" s="1328"/>
      <c r="BH77" s="1328"/>
      <c r="BI77" s="1328"/>
      <c r="BJ77" s="1328"/>
      <c r="BK77" s="1328"/>
      <c r="BL77" s="1328"/>
      <c r="BM77" s="1328"/>
      <c r="BN77" s="1328"/>
      <c r="BO77" s="1328"/>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613</v>
      </c>
      <c r="BC79" s="1328"/>
      <c r="BD79" s="1328"/>
      <c r="BE79" s="1328"/>
      <c r="BF79" s="1328"/>
      <c r="BG79" s="1328"/>
      <c r="BH79" s="1328"/>
      <c r="BI79" s="1328"/>
      <c r="BJ79" s="1328"/>
      <c r="BK79" s="1328"/>
      <c r="BL79" s="1328"/>
      <c r="BM79" s="1328"/>
      <c r="BN79" s="1328"/>
      <c r="BO79" s="1328"/>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a9pZtbaRVU/s0OhdJvYlkL5a2La9uZPa5v3ByZLRTz0srkeQsWyhPqmc8EJxtQLZpMPjfK0FQAsoAtxA9LIHg==" saltValue="SME0JOaRNMpwtebiYyA1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D88F-7D87-4165-9F99-50D3B73EB384}">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PMQ+7Xr6kzPHa2Da4W5Px2KhnjxTHfvAqOE9pw07C4PZ0kRtyL2dieJ4ei27m+AQGfN8DpExGHz4Nkjqi6R+Tw==" saltValue="8yqZkA+mPBIqHTl+oe8/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182C9-2718-4EC5-B90A-C1F317F9A3C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9bUg6h587fTZnmouXx4YoAuUN+f6okku3Nz69ca4suaUHsDKkQaf34ThIF9LjfCiUL1IlmznyTXoo8pzkqBVuQ==" saltValue="q/F29q5ZvvJYGy7qWaVE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53528</v>
      </c>
      <c r="E3" s="162"/>
      <c r="F3" s="163">
        <v>119882</v>
      </c>
      <c r="G3" s="164"/>
      <c r="H3" s="165"/>
    </row>
    <row r="4" spans="1:8" x14ac:dyDescent="0.15">
      <c r="A4" s="166"/>
      <c r="B4" s="167"/>
      <c r="C4" s="168"/>
      <c r="D4" s="169">
        <v>43513</v>
      </c>
      <c r="E4" s="170"/>
      <c r="F4" s="171">
        <v>66481</v>
      </c>
      <c r="G4" s="172"/>
      <c r="H4" s="173"/>
    </row>
    <row r="5" spans="1:8" x14ac:dyDescent="0.15">
      <c r="A5" s="154" t="s">
        <v>557</v>
      </c>
      <c r="B5" s="159"/>
      <c r="C5" s="160"/>
      <c r="D5" s="161">
        <v>44732</v>
      </c>
      <c r="E5" s="162"/>
      <c r="F5" s="163">
        <v>116162</v>
      </c>
      <c r="G5" s="164"/>
      <c r="H5" s="165"/>
    </row>
    <row r="6" spans="1:8" x14ac:dyDescent="0.15">
      <c r="A6" s="166"/>
      <c r="B6" s="167"/>
      <c r="C6" s="168"/>
      <c r="D6" s="169">
        <v>32275</v>
      </c>
      <c r="E6" s="170"/>
      <c r="F6" s="171">
        <v>61562</v>
      </c>
      <c r="G6" s="172"/>
      <c r="H6" s="173"/>
    </row>
    <row r="7" spans="1:8" x14ac:dyDescent="0.15">
      <c r="A7" s="154" t="s">
        <v>558</v>
      </c>
      <c r="B7" s="159"/>
      <c r="C7" s="160"/>
      <c r="D7" s="161">
        <v>44345</v>
      </c>
      <c r="E7" s="162"/>
      <c r="F7" s="163">
        <v>121449</v>
      </c>
      <c r="G7" s="164"/>
      <c r="H7" s="165"/>
    </row>
    <row r="8" spans="1:8" x14ac:dyDescent="0.15">
      <c r="A8" s="166"/>
      <c r="B8" s="167"/>
      <c r="C8" s="168"/>
      <c r="D8" s="169">
        <v>35421</v>
      </c>
      <c r="E8" s="170"/>
      <c r="F8" s="171">
        <v>62922</v>
      </c>
      <c r="G8" s="172"/>
      <c r="H8" s="173"/>
    </row>
    <row r="9" spans="1:8" x14ac:dyDescent="0.15">
      <c r="A9" s="154" t="s">
        <v>559</v>
      </c>
      <c r="B9" s="159"/>
      <c r="C9" s="160"/>
      <c r="D9" s="161">
        <v>33822</v>
      </c>
      <c r="E9" s="162"/>
      <c r="F9" s="163">
        <v>145139</v>
      </c>
      <c r="G9" s="164"/>
      <c r="H9" s="165"/>
    </row>
    <row r="10" spans="1:8" x14ac:dyDescent="0.15">
      <c r="A10" s="166"/>
      <c r="B10" s="167"/>
      <c r="C10" s="168"/>
      <c r="D10" s="169">
        <v>11124</v>
      </c>
      <c r="E10" s="170"/>
      <c r="F10" s="171">
        <v>83762</v>
      </c>
      <c r="G10" s="172"/>
      <c r="H10" s="173"/>
    </row>
    <row r="11" spans="1:8" x14ac:dyDescent="0.15">
      <c r="A11" s="154" t="s">
        <v>560</v>
      </c>
      <c r="B11" s="159"/>
      <c r="C11" s="160"/>
      <c r="D11" s="161">
        <v>76328</v>
      </c>
      <c r="E11" s="162"/>
      <c r="F11" s="163">
        <v>125391</v>
      </c>
      <c r="G11" s="164"/>
      <c r="H11" s="165"/>
    </row>
    <row r="12" spans="1:8" x14ac:dyDescent="0.15">
      <c r="A12" s="166"/>
      <c r="B12" s="167"/>
      <c r="C12" s="174"/>
      <c r="D12" s="169">
        <v>53880</v>
      </c>
      <c r="E12" s="170"/>
      <c r="F12" s="171">
        <v>68516</v>
      </c>
      <c r="G12" s="172"/>
      <c r="H12" s="173"/>
    </row>
    <row r="13" spans="1:8" x14ac:dyDescent="0.15">
      <c r="A13" s="154"/>
      <c r="B13" s="159"/>
      <c r="C13" s="175"/>
      <c r="D13" s="176">
        <v>50551</v>
      </c>
      <c r="E13" s="177"/>
      <c r="F13" s="178">
        <v>125605</v>
      </c>
      <c r="G13" s="179"/>
      <c r="H13" s="165"/>
    </row>
    <row r="14" spans="1:8" x14ac:dyDescent="0.15">
      <c r="A14" s="166"/>
      <c r="B14" s="167"/>
      <c r="C14" s="168"/>
      <c r="D14" s="169">
        <v>35243</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5.73</v>
      </c>
      <c r="C19" s="180">
        <f>ROUND(VALUE(SUBSTITUTE(実質収支比率等に係る経年分析!G$48,"▲","-")),2)</f>
        <v>7.5</v>
      </c>
      <c r="D19" s="180">
        <f>ROUND(VALUE(SUBSTITUTE(実質収支比率等に係る経年分析!H$48,"▲","-")),2)</f>
        <v>7.45</v>
      </c>
      <c r="E19" s="180">
        <f>ROUND(VALUE(SUBSTITUTE(実質収支比率等に係る経年分析!I$48,"▲","-")),2)</f>
        <v>2.63</v>
      </c>
      <c r="F19" s="180">
        <f>ROUND(VALUE(SUBSTITUTE(実質収支比率等に係る経年分析!J$48,"▲","-")),2)</f>
        <v>9.2200000000000006</v>
      </c>
    </row>
    <row r="20" spans="1:11" x14ac:dyDescent="0.15">
      <c r="A20" s="180" t="s">
        <v>55</v>
      </c>
      <c r="B20" s="180">
        <f>ROUND(VALUE(SUBSTITUTE(実質収支比率等に係る経年分析!F$47,"▲","-")),2)</f>
        <v>28.76</v>
      </c>
      <c r="C20" s="180">
        <f>ROUND(VALUE(SUBSTITUTE(実質収支比率等に係る経年分析!G$47,"▲","-")),2)</f>
        <v>31.51</v>
      </c>
      <c r="D20" s="180">
        <f>ROUND(VALUE(SUBSTITUTE(実質収支比率等に係る経年分析!H$47,"▲","-")),2)</f>
        <v>31.55</v>
      </c>
      <c r="E20" s="180">
        <f>ROUND(VALUE(SUBSTITUTE(実質収支比率等に係る経年分析!I$47,"▲","-")),2)</f>
        <v>31.64</v>
      </c>
      <c r="F20" s="180">
        <f>ROUND(VALUE(SUBSTITUTE(実質収支比率等に係る経年分析!J$47,"▲","-")),2)</f>
        <v>29.87</v>
      </c>
    </row>
    <row r="21" spans="1:11" x14ac:dyDescent="0.15">
      <c r="A21" s="180" t="s">
        <v>56</v>
      </c>
      <c r="B21" s="180">
        <f>IF(ISNUMBER(VALUE(SUBSTITUTE(実質収支比率等に係る経年分析!F$49,"▲","-"))),ROUND(VALUE(SUBSTITUTE(実質収支比率等に係る経年分析!F$49,"▲","-")),2),NA())</f>
        <v>-10.7</v>
      </c>
      <c r="C21" s="180">
        <f>IF(ISNUMBER(VALUE(SUBSTITUTE(実質収支比率等に係る経年分析!G$49,"▲","-"))),ROUND(VALUE(SUBSTITUTE(実質収支比率等に係る経年分析!G$49,"▲","-")),2),NA())</f>
        <v>3.67</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-4.83</v>
      </c>
      <c r="F21" s="180">
        <f>IF(ISNUMBER(VALUE(SUBSTITUTE(実質収支比率等に係る経年分析!J$49,"▲","-"))),ROUND(VALUE(SUBSTITUTE(実質収支比率等に係る経年分析!J$49,"▲","-")),2),NA())</f>
        <v>6.74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河津駅前広場整備事業特別会計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2.0499999999999998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2.5099999999999998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2.93</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4.3899999999999997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4.1500000000000004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4.2699999999999996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9.19</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19.649999999999999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252</v>
      </c>
      <c r="E42" s="182"/>
      <c r="F42" s="182"/>
      <c r="G42" s="182">
        <f>'実質公債費比率（分子）の構造'!L$52</f>
        <v>231</v>
      </c>
      <c r="H42" s="182"/>
      <c r="I42" s="182"/>
      <c r="J42" s="182">
        <f>'実質公債費比率（分子）の構造'!M$52</f>
        <v>228</v>
      </c>
      <c r="K42" s="182"/>
      <c r="L42" s="182"/>
      <c r="M42" s="182">
        <f>'実質公債費比率（分子）の構造'!N$52</f>
        <v>231</v>
      </c>
      <c r="N42" s="182"/>
      <c r="O42" s="182"/>
      <c r="P42" s="182">
        <f>'実質公債費比率（分子）の構造'!O$52</f>
        <v>227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71</v>
      </c>
      <c r="C45" s="182"/>
      <c r="D45" s="182"/>
      <c r="E45" s="182">
        <f>'実質公債費比率（分子）の構造'!L$49</f>
        <v>38</v>
      </c>
      <c r="F45" s="182"/>
      <c r="G45" s="182"/>
      <c r="H45" s="182">
        <f>'実質公債費比率（分子）の構造'!M$49</f>
        <v>17</v>
      </c>
      <c r="I45" s="182"/>
      <c r="J45" s="182"/>
      <c r="K45" s="182">
        <f>'実質公債費比率（分子）の構造'!N$49</f>
        <v>15</v>
      </c>
      <c r="L45" s="182"/>
      <c r="M45" s="182"/>
      <c r="N45" s="182">
        <f>'実質公債費比率（分子）の構造'!O$49</f>
        <v>18</v>
      </c>
      <c r="O45" s="182"/>
      <c r="P45" s="182"/>
    </row>
    <row r="46" spans="1:16" x14ac:dyDescent="0.15">
      <c r="A46" s="182" t="s">
        <v>67</v>
      </c>
      <c r="B46" s="182">
        <f>'実質公債費比率（分子）の構造'!K$48</f>
        <v>2</v>
      </c>
      <c r="C46" s="182"/>
      <c r="D46" s="182"/>
      <c r="E46" s="182">
        <f>'実質公債費比率（分子）の構造'!L$48</f>
        <v>2</v>
      </c>
      <c r="F46" s="182"/>
      <c r="G46" s="182"/>
      <c r="H46" s="182">
        <f>'実質公債費比率（分子）の構造'!M$48</f>
        <v>5</v>
      </c>
      <c r="I46" s="182"/>
      <c r="J46" s="182"/>
      <c r="K46" s="182">
        <f>'実質公債費比率（分子）の構造'!N$48</f>
        <v>4</v>
      </c>
      <c r="L46" s="182"/>
      <c r="M46" s="182"/>
      <c r="N46" s="182">
        <f>'実質公債費比率（分子）の構造'!O$48</f>
        <v>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326</v>
      </c>
      <c r="C49" s="182"/>
      <c r="D49" s="182"/>
      <c r="E49" s="182">
        <f>'実質公債費比率（分子）の構造'!L$45</f>
        <v>329</v>
      </c>
      <c r="F49" s="182"/>
      <c r="G49" s="182"/>
      <c r="H49" s="182">
        <f>'実質公債費比率（分子）の構造'!M$45</f>
        <v>333</v>
      </c>
      <c r="I49" s="182"/>
      <c r="J49" s="182"/>
      <c r="K49" s="182">
        <f>'実質公債費比率（分子）の構造'!N$45</f>
        <v>342</v>
      </c>
      <c r="L49" s="182"/>
      <c r="M49" s="182"/>
      <c r="N49" s="182">
        <f>'実質公債費比率（分子）の構造'!O$45</f>
        <v>349</v>
      </c>
      <c r="O49" s="182"/>
      <c r="P49" s="182"/>
    </row>
    <row r="50" spans="1:16" x14ac:dyDescent="0.15">
      <c r="A50" s="182" t="s">
        <v>71</v>
      </c>
      <c r="B50" s="182" t="e">
        <f>NA()</f>
        <v>#N/A</v>
      </c>
      <c r="C50" s="182">
        <f>IF(ISNUMBER('実質公債費比率（分子）の構造'!K$53),'実質公債費比率（分子）の構造'!K$53,NA())</f>
        <v>147</v>
      </c>
      <c r="D50" s="182" t="e">
        <f>NA()</f>
        <v>#N/A</v>
      </c>
      <c r="E50" s="182" t="e">
        <f>NA()</f>
        <v>#N/A</v>
      </c>
      <c r="F50" s="182">
        <f>IF(ISNUMBER('実質公債費比率（分子）の構造'!L$53),'実質公債費比率（分子）の構造'!L$53,NA())</f>
        <v>138</v>
      </c>
      <c r="G50" s="182" t="e">
        <f>NA()</f>
        <v>#N/A</v>
      </c>
      <c r="H50" s="182" t="e">
        <f>NA()</f>
        <v>#N/A</v>
      </c>
      <c r="I50" s="182">
        <f>IF(ISNUMBER('実質公債費比率（分子）の構造'!M$53),'実質公債費比率（分子）の構造'!M$53,NA())</f>
        <v>127</v>
      </c>
      <c r="J50" s="182" t="e">
        <f>NA()</f>
        <v>#N/A</v>
      </c>
      <c r="K50" s="182" t="e">
        <f>NA()</f>
        <v>#N/A</v>
      </c>
      <c r="L50" s="182">
        <f>IF(ISNUMBER('実質公債費比率（分子）の構造'!N$53),'実質公債費比率（分子）の構造'!N$53,NA())</f>
        <v>130</v>
      </c>
      <c r="M50" s="182" t="e">
        <f>NA()</f>
        <v>#N/A</v>
      </c>
      <c r="N50" s="182" t="e">
        <f>NA()</f>
        <v>#N/A</v>
      </c>
      <c r="O50" s="182">
        <f>IF(ISNUMBER('実質公債費比率（分子）の構造'!O$53),'実質公債費比率（分子）の構造'!O$53,NA())</f>
        <v>144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2700</v>
      </c>
      <c r="E56" s="181"/>
      <c r="F56" s="181"/>
      <c r="G56" s="181">
        <f>'将来負担比率（分子）の構造'!J$52</f>
        <v>2608</v>
      </c>
      <c r="H56" s="181"/>
      <c r="I56" s="181"/>
      <c r="J56" s="181">
        <f>'将来負担比率（分子）の構造'!K$52</f>
        <v>2701</v>
      </c>
      <c r="K56" s="181"/>
      <c r="L56" s="181"/>
      <c r="M56" s="181">
        <f>'将来負担比率（分子）の構造'!L$52</f>
        <v>2724</v>
      </c>
      <c r="N56" s="181"/>
      <c r="O56" s="181"/>
      <c r="P56" s="181">
        <f>'将来負担比率（分子）の構造'!M$52</f>
        <v>2698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836</v>
      </c>
      <c r="E58" s="181"/>
      <c r="F58" s="181"/>
      <c r="G58" s="181">
        <f>'将来負担比率（分子）の構造'!J$50</f>
        <v>886</v>
      </c>
      <c r="H58" s="181"/>
      <c r="I58" s="181"/>
      <c r="J58" s="181">
        <f>'将来負担比率（分子）の構造'!K$50</f>
        <v>886</v>
      </c>
      <c r="K58" s="181"/>
      <c r="L58" s="181"/>
      <c r="M58" s="181">
        <f>'将来負担比率（分子）の構造'!L$50</f>
        <v>886</v>
      </c>
      <c r="N58" s="181"/>
      <c r="O58" s="181"/>
      <c r="P58" s="181">
        <f>'将来負担比率（分子）の構造'!M$50</f>
        <v>886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469</v>
      </c>
      <c r="C62" s="181"/>
      <c r="D62" s="181"/>
      <c r="E62" s="181">
        <f>'将来負担比率（分子）の構造'!J$45</f>
        <v>476</v>
      </c>
      <c r="F62" s="181"/>
      <c r="G62" s="181"/>
      <c r="H62" s="181">
        <f>'将来負担比率（分子）の構造'!K$45</f>
        <v>857</v>
      </c>
      <c r="I62" s="181"/>
      <c r="J62" s="181"/>
      <c r="K62" s="181">
        <f>'将来負担比率（分子）の構造'!L$45</f>
        <v>823</v>
      </c>
      <c r="L62" s="181"/>
      <c r="M62" s="181"/>
      <c r="N62" s="181">
        <f>'将来負担比率（分子）の構造'!M$45</f>
        <v>805</v>
      </c>
      <c r="O62" s="181"/>
      <c r="P62" s="181"/>
    </row>
    <row r="63" spans="1:16" x14ac:dyDescent="0.15">
      <c r="A63" s="181" t="s">
        <v>34</v>
      </c>
      <c r="B63" s="181">
        <f>'将来負担比率（分子）の構造'!I$44</f>
        <v>213</v>
      </c>
      <c r="C63" s="181"/>
      <c r="D63" s="181"/>
      <c r="E63" s="181">
        <f>'将来負担比率（分子）の構造'!J$44</f>
        <v>231</v>
      </c>
      <c r="F63" s="181"/>
      <c r="G63" s="181"/>
      <c r="H63" s="181">
        <f>'将来負担比率（分子）の構造'!K$44</f>
        <v>553</v>
      </c>
      <c r="I63" s="181"/>
      <c r="J63" s="181"/>
      <c r="K63" s="181">
        <f>'将来負担比率（分子）の構造'!L$44</f>
        <v>843</v>
      </c>
      <c r="L63" s="181"/>
      <c r="M63" s="181"/>
      <c r="N63" s="181">
        <f>'将来負担比率（分子）の構造'!M$44</f>
        <v>857</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3171</v>
      </c>
      <c r="C66" s="181"/>
      <c r="D66" s="181"/>
      <c r="E66" s="181">
        <f>'将来負担比率（分子）の構造'!J$41</f>
        <v>3081</v>
      </c>
      <c r="F66" s="181"/>
      <c r="G66" s="181"/>
      <c r="H66" s="181">
        <f>'将来負担比率（分子）の構造'!K$41</f>
        <v>3055</v>
      </c>
      <c r="I66" s="181"/>
      <c r="J66" s="181"/>
      <c r="K66" s="181">
        <f>'将来負担比率（分子）の構造'!L$41</f>
        <v>2902</v>
      </c>
      <c r="L66" s="181"/>
      <c r="M66" s="181"/>
      <c r="N66" s="181">
        <f>'将来負担比率（分子）の構造'!M$41</f>
        <v>2746</v>
      </c>
      <c r="O66" s="181"/>
      <c r="P66" s="181"/>
    </row>
    <row r="67" spans="1:16" x14ac:dyDescent="0.15">
      <c r="A67" s="181" t="s">
        <v>75</v>
      </c>
      <c r="B67" s="181" t="e">
        <f>NA()</f>
        <v>#N/A</v>
      </c>
      <c r="C67" s="181">
        <f>IF(ISNUMBER('将来負担比率（分子）の構造'!I$53), IF('将来負担比率（分子）の構造'!I$53 &lt; 0, 0, '将来負担比率（分子）の構造'!I$53), NA())</f>
        <v>317</v>
      </c>
      <c r="D67" s="181" t="e">
        <f>NA()</f>
        <v>#N/A</v>
      </c>
      <c r="E67" s="181" t="e">
        <f>NA()</f>
        <v>#N/A</v>
      </c>
      <c r="F67" s="181">
        <f>IF(ISNUMBER('将来負担比率（分子）の構造'!J$53), IF('将来負担比率（分子）の構造'!J$53 &lt; 0, 0, '将来負担比率（分子）の構造'!J$53), NA())</f>
        <v>294</v>
      </c>
      <c r="G67" s="181" t="e">
        <f>NA()</f>
        <v>#N/A</v>
      </c>
      <c r="H67" s="181" t="e">
        <f>NA()</f>
        <v>#N/A</v>
      </c>
      <c r="I67" s="181">
        <f>IF(ISNUMBER('将来負担比率（分子）の構造'!K$53), IF('将来負担比率（分子）の構造'!K$53 &lt; 0, 0, '将来負担比率（分子）の構造'!K$53), NA())</f>
        <v>878</v>
      </c>
      <c r="J67" s="181" t="e">
        <f>NA()</f>
        <v>#N/A</v>
      </c>
      <c r="K67" s="181" t="e">
        <f>NA()</f>
        <v>#N/A</v>
      </c>
      <c r="L67" s="181">
        <f>IF(ISNUMBER('将来負担比率（分子）の構造'!L$53), IF('将来負担比率（分子）の構造'!L$53 &lt; 0, 0, '将来負担比率（分子）の構造'!L$53), NA())</f>
        <v>958</v>
      </c>
      <c r="M67" s="181" t="e">
        <f>NA()</f>
        <v>#N/A</v>
      </c>
      <c r="N67" s="181" t="e">
        <f>NA()</f>
        <v>#N/A</v>
      </c>
      <c r="O67" s="181">
        <f>IF(ISNUMBER('将来負担比率（分子）の構造'!M$53), IF('将来負担比率（分子）の構造'!M$53 &lt; 0, 0, '将来負担比率（分子）の構造'!M$53), NA())</f>
        <v>824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774</v>
      </c>
      <c r="C72" s="185">
        <f>基金残高に係る経年分析!G55</f>
        <v>774</v>
      </c>
      <c r="D72" s="185">
        <f>基金残高に係る経年分析!H55</f>
        <v>774</v>
      </c>
    </row>
    <row r="73" spans="1:16" x14ac:dyDescent="0.15">
      <c r="A73" s="184" t="s">
        <v>78</v>
      </c>
      <c r="B73" s="185">
        <f>基金残高に係る経年分析!F56</f>
        <v>112</v>
      </c>
      <c r="C73" s="185">
        <f>基金残高に係る経年分析!G56</f>
        <v>112</v>
      </c>
      <c r="D73" s="185">
        <f>基金残高に係る経年分析!H56</f>
        <v>112</v>
      </c>
    </row>
    <row r="74" spans="1:16" x14ac:dyDescent="0.15">
      <c r="A74" s="184" t="s">
        <v>79</v>
      </c>
      <c r="B74" s="185">
        <f>基金残高に係る経年分析!F57</f>
        <v>864</v>
      </c>
      <c r="C74" s="185">
        <f>基金残高に係る経年分析!G57</f>
        <v>841</v>
      </c>
      <c r="D74" s="185">
        <f>基金残高に係る経年分析!H57</f>
        <v>641</v>
      </c>
    </row>
  </sheetData>
  <sheetProtection algorithmName="SHA-512" hashValue="L/18Zvzr8FI6y+1V0eml0zeT9KiqpNWsQGmdl0Cts07S94OTf+wOdYAFUNRUaS4PCsDUzKlDMxyJ8Ua3iz7rRA==" saltValue="T4A0UuYmIQulAugLXLbf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990282</v>
      </c>
      <c r="S5" s="675"/>
      <c r="T5" s="675"/>
      <c r="U5" s="675"/>
      <c r="V5" s="675"/>
      <c r="W5" s="675"/>
      <c r="X5" s="675"/>
      <c r="Y5" s="676"/>
      <c r="Z5" s="677">
        <v>19.100000000000001</v>
      </c>
      <c r="AA5" s="677"/>
      <c r="AB5" s="677"/>
      <c r="AC5" s="677"/>
      <c r="AD5" s="678">
        <v>990282</v>
      </c>
      <c r="AE5" s="678"/>
      <c r="AF5" s="678"/>
      <c r="AG5" s="678"/>
      <c r="AH5" s="678"/>
      <c r="AI5" s="678"/>
      <c r="AJ5" s="678"/>
      <c r="AK5" s="678"/>
      <c r="AL5" s="679">
        <v>39.799999999999997</v>
      </c>
      <c r="AM5" s="680"/>
      <c r="AN5" s="680"/>
      <c r="AO5" s="681"/>
      <c r="AP5" s="671" t="s">
        <v>225</v>
      </c>
      <c r="AQ5" s="672"/>
      <c r="AR5" s="672"/>
      <c r="AS5" s="672"/>
      <c r="AT5" s="672"/>
      <c r="AU5" s="672"/>
      <c r="AV5" s="672"/>
      <c r="AW5" s="672"/>
      <c r="AX5" s="672"/>
      <c r="AY5" s="672"/>
      <c r="AZ5" s="672"/>
      <c r="BA5" s="672"/>
      <c r="BB5" s="672"/>
      <c r="BC5" s="672"/>
      <c r="BD5" s="672"/>
      <c r="BE5" s="672"/>
      <c r="BF5" s="673"/>
      <c r="BG5" s="685">
        <v>974697</v>
      </c>
      <c r="BH5" s="686"/>
      <c r="BI5" s="686"/>
      <c r="BJ5" s="686"/>
      <c r="BK5" s="686"/>
      <c r="BL5" s="686"/>
      <c r="BM5" s="686"/>
      <c r="BN5" s="687"/>
      <c r="BO5" s="688">
        <v>98.4</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49344</v>
      </c>
      <c r="S6" s="686"/>
      <c r="T6" s="686"/>
      <c r="U6" s="686"/>
      <c r="V6" s="686"/>
      <c r="W6" s="686"/>
      <c r="X6" s="686"/>
      <c r="Y6" s="687"/>
      <c r="Z6" s="688">
        <v>1</v>
      </c>
      <c r="AA6" s="688"/>
      <c r="AB6" s="688"/>
      <c r="AC6" s="688"/>
      <c r="AD6" s="689">
        <v>49344</v>
      </c>
      <c r="AE6" s="689"/>
      <c r="AF6" s="689"/>
      <c r="AG6" s="689"/>
      <c r="AH6" s="689"/>
      <c r="AI6" s="689"/>
      <c r="AJ6" s="689"/>
      <c r="AK6" s="689"/>
      <c r="AL6" s="690">
        <v>2</v>
      </c>
      <c r="AM6" s="691"/>
      <c r="AN6" s="691"/>
      <c r="AO6" s="692"/>
      <c r="AP6" s="682" t="s">
        <v>231</v>
      </c>
      <c r="AQ6" s="683"/>
      <c r="AR6" s="683"/>
      <c r="AS6" s="683"/>
      <c r="AT6" s="683"/>
      <c r="AU6" s="683"/>
      <c r="AV6" s="683"/>
      <c r="AW6" s="683"/>
      <c r="AX6" s="683"/>
      <c r="AY6" s="683"/>
      <c r="AZ6" s="683"/>
      <c r="BA6" s="683"/>
      <c r="BB6" s="683"/>
      <c r="BC6" s="683"/>
      <c r="BD6" s="683"/>
      <c r="BE6" s="683"/>
      <c r="BF6" s="684"/>
      <c r="BG6" s="685">
        <v>974697</v>
      </c>
      <c r="BH6" s="686"/>
      <c r="BI6" s="686"/>
      <c r="BJ6" s="686"/>
      <c r="BK6" s="686"/>
      <c r="BL6" s="686"/>
      <c r="BM6" s="686"/>
      <c r="BN6" s="687"/>
      <c r="BO6" s="688">
        <v>98.4</v>
      </c>
      <c r="BP6" s="688"/>
      <c r="BQ6" s="688"/>
      <c r="BR6" s="688"/>
      <c r="BS6" s="689" t="s">
        <v>226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69375</v>
      </c>
      <c r="CS6" s="686"/>
      <c r="CT6" s="686"/>
      <c r="CU6" s="686"/>
      <c r="CV6" s="686"/>
      <c r="CW6" s="686"/>
      <c r="CX6" s="686"/>
      <c r="CY6" s="687"/>
      <c r="CZ6" s="679">
        <v>1.4</v>
      </c>
      <c r="DA6" s="680"/>
      <c r="DB6" s="680"/>
      <c r="DC6" s="699"/>
      <c r="DD6" s="694" t="s">
        <v>173</v>
      </c>
      <c r="DE6" s="686"/>
      <c r="DF6" s="686"/>
      <c r="DG6" s="686"/>
      <c r="DH6" s="686"/>
      <c r="DI6" s="686"/>
      <c r="DJ6" s="686"/>
      <c r="DK6" s="686"/>
      <c r="DL6" s="686"/>
      <c r="DM6" s="686"/>
      <c r="DN6" s="686"/>
      <c r="DO6" s="686"/>
      <c r="DP6" s="687"/>
      <c r="DQ6" s="694">
        <v>69375</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634</v>
      </c>
      <c r="S7" s="686"/>
      <c r="T7" s="686"/>
      <c r="U7" s="686"/>
      <c r="V7" s="686"/>
      <c r="W7" s="686"/>
      <c r="X7" s="686"/>
      <c r="Y7" s="687"/>
      <c r="Z7" s="688">
        <v>0</v>
      </c>
      <c r="AA7" s="688"/>
      <c r="AB7" s="688"/>
      <c r="AC7" s="688"/>
      <c r="AD7" s="689">
        <v>634</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302875</v>
      </c>
      <c r="BH7" s="686"/>
      <c r="BI7" s="686"/>
      <c r="BJ7" s="686"/>
      <c r="BK7" s="686"/>
      <c r="BL7" s="686"/>
      <c r="BM7" s="686"/>
      <c r="BN7" s="687"/>
      <c r="BO7" s="688">
        <v>30.6</v>
      </c>
      <c r="BP7" s="688"/>
      <c r="BQ7" s="688"/>
      <c r="BR7" s="688"/>
      <c r="BS7" s="689" t="s">
        <v>226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1535391</v>
      </c>
      <c r="CS7" s="686"/>
      <c r="CT7" s="686"/>
      <c r="CU7" s="686"/>
      <c r="CV7" s="686"/>
      <c r="CW7" s="686"/>
      <c r="CX7" s="686"/>
      <c r="CY7" s="687"/>
      <c r="CZ7" s="688">
        <v>31.2</v>
      </c>
      <c r="DA7" s="688"/>
      <c r="DB7" s="688"/>
      <c r="DC7" s="688"/>
      <c r="DD7" s="694">
        <v>70754</v>
      </c>
      <c r="DE7" s="686"/>
      <c r="DF7" s="686"/>
      <c r="DG7" s="686"/>
      <c r="DH7" s="686"/>
      <c r="DI7" s="686"/>
      <c r="DJ7" s="686"/>
      <c r="DK7" s="686"/>
      <c r="DL7" s="686"/>
      <c r="DM7" s="686"/>
      <c r="DN7" s="686"/>
      <c r="DO7" s="686"/>
      <c r="DP7" s="687"/>
      <c r="DQ7" s="694">
        <v>623529</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2703</v>
      </c>
      <c r="S8" s="686"/>
      <c r="T8" s="686"/>
      <c r="U8" s="686"/>
      <c r="V8" s="686"/>
      <c r="W8" s="686"/>
      <c r="X8" s="686"/>
      <c r="Y8" s="687"/>
      <c r="Z8" s="688">
        <v>0.1</v>
      </c>
      <c r="AA8" s="688"/>
      <c r="AB8" s="688"/>
      <c r="AC8" s="688"/>
      <c r="AD8" s="689">
        <v>2703</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13646</v>
      </c>
      <c r="BH8" s="686"/>
      <c r="BI8" s="686"/>
      <c r="BJ8" s="686"/>
      <c r="BK8" s="686"/>
      <c r="BL8" s="686"/>
      <c r="BM8" s="686"/>
      <c r="BN8" s="687"/>
      <c r="BO8" s="688">
        <v>1.4</v>
      </c>
      <c r="BP8" s="688"/>
      <c r="BQ8" s="688"/>
      <c r="BR8" s="688"/>
      <c r="BS8" s="694" t="s">
        <v>173</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903697</v>
      </c>
      <c r="CS8" s="686"/>
      <c r="CT8" s="686"/>
      <c r="CU8" s="686"/>
      <c r="CV8" s="686"/>
      <c r="CW8" s="686"/>
      <c r="CX8" s="686"/>
      <c r="CY8" s="687"/>
      <c r="CZ8" s="688">
        <v>18.399999999999999</v>
      </c>
      <c r="DA8" s="688"/>
      <c r="DB8" s="688"/>
      <c r="DC8" s="688"/>
      <c r="DD8" s="694">
        <v>59301</v>
      </c>
      <c r="DE8" s="686"/>
      <c r="DF8" s="686"/>
      <c r="DG8" s="686"/>
      <c r="DH8" s="686"/>
      <c r="DI8" s="686"/>
      <c r="DJ8" s="686"/>
      <c r="DK8" s="686"/>
      <c r="DL8" s="686"/>
      <c r="DM8" s="686"/>
      <c r="DN8" s="686"/>
      <c r="DO8" s="686"/>
      <c r="DP8" s="687"/>
      <c r="DQ8" s="694">
        <v>483477</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3656</v>
      </c>
      <c r="S9" s="686"/>
      <c r="T9" s="686"/>
      <c r="U9" s="686"/>
      <c r="V9" s="686"/>
      <c r="W9" s="686"/>
      <c r="X9" s="686"/>
      <c r="Y9" s="687"/>
      <c r="Z9" s="688">
        <v>0.1</v>
      </c>
      <c r="AA9" s="688"/>
      <c r="AB9" s="688"/>
      <c r="AC9" s="688"/>
      <c r="AD9" s="689">
        <v>3656</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252362</v>
      </c>
      <c r="BH9" s="686"/>
      <c r="BI9" s="686"/>
      <c r="BJ9" s="686"/>
      <c r="BK9" s="686"/>
      <c r="BL9" s="686"/>
      <c r="BM9" s="686"/>
      <c r="BN9" s="687"/>
      <c r="BO9" s="688">
        <v>25.5</v>
      </c>
      <c r="BP9" s="688"/>
      <c r="BQ9" s="688"/>
      <c r="BR9" s="688"/>
      <c r="BS9" s="694" t="s">
        <v>226</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507295</v>
      </c>
      <c r="CS9" s="686"/>
      <c r="CT9" s="686"/>
      <c r="CU9" s="686"/>
      <c r="CV9" s="686"/>
      <c r="CW9" s="686"/>
      <c r="CX9" s="686"/>
      <c r="CY9" s="687"/>
      <c r="CZ9" s="688">
        <v>10.3</v>
      </c>
      <c r="DA9" s="688"/>
      <c r="DB9" s="688"/>
      <c r="DC9" s="688"/>
      <c r="DD9" s="694">
        <v>3202</v>
      </c>
      <c r="DE9" s="686"/>
      <c r="DF9" s="686"/>
      <c r="DG9" s="686"/>
      <c r="DH9" s="686"/>
      <c r="DI9" s="686"/>
      <c r="DJ9" s="686"/>
      <c r="DK9" s="686"/>
      <c r="DL9" s="686"/>
      <c r="DM9" s="686"/>
      <c r="DN9" s="686"/>
      <c r="DO9" s="686"/>
      <c r="DP9" s="687"/>
      <c r="DQ9" s="694">
        <v>478771</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173</v>
      </c>
      <c r="S10" s="686"/>
      <c r="T10" s="686"/>
      <c r="U10" s="686"/>
      <c r="V10" s="686"/>
      <c r="W10" s="686"/>
      <c r="X10" s="686"/>
      <c r="Y10" s="687"/>
      <c r="Z10" s="688" t="s">
        <v>173</v>
      </c>
      <c r="AA10" s="688"/>
      <c r="AB10" s="688"/>
      <c r="AC10" s="688"/>
      <c r="AD10" s="689" t="s">
        <v>243</v>
      </c>
      <c r="AE10" s="689"/>
      <c r="AF10" s="689"/>
      <c r="AG10" s="689"/>
      <c r="AH10" s="689"/>
      <c r="AI10" s="689"/>
      <c r="AJ10" s="689"/>
      <c r="AK10" s="689"/>
      <c r="AL10" s="690" t="s">
        <v>226</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22993</v>
      </c>
      <c r="BH10" s="686"/>
      <c r="BI10" s="686"/>
      <c r="BJ10" s="686"/>
      <c r="BK10" s="686"/>
      <c r="BL10" s="686"/>
      <c r="BM10" s="686"/>
      <c r="BN10" s="687"/>
      <c r="BO10" s="688">
        <v>2.2999999999999998</v>
      </c>
      <c r="BP10" s="688"/>
      <c r="BQ10" s="688"/>
      <c r="BR10" s="688"/>
      <c r="BS10" s="694" t="s">
        <v>173</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226</v>
      </c>
      <c r="CS10" s="686"/>
      <c r="CT10" s="686"/>
      <c r="CU10" s="686"/>
      <c r="CV10" s="686"/>
      <c r="CW10" s="686"/>
      <c r="CX10" s="686"/>
      <c r="CY10" s="687"/>
      <c r="CZ10" s="688" t="s">
        <v>226</v>
      </c>
      <c r="DA10" s="688"/>
      <c r="DB10" s="688"/>
      <c r="DC10" s="688"/>
      <c r="DD10" s="694" t="s">
        <v>226</v>
      </c>
      <c r="DE10" s="686"/>
      <c r="DF10" s="686"/>
      <c r="DG10" s="686"/>
      <c r="DH10" s="686"/>
      <c r="DI10" s="686"/>
      <c r="DJ10" s="686"/>
      <c r="DK10" s="686"/>
      <c r="DL10" s="686"/>
      <c r="DM10" s="686"/>
      <c r="DN10" s="686"/>
      <c r="DO10" s="686"/>
      <c r="DP10" s="687"/>
      <c r="DQ10" s="694" t="s">
        <v>173</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158795</v>
      </c>
      <c r="S11" s="686"/>
      <c r="T11" s="686"/>
      <c r="U11" s="686"/>
      <c r="V11" s="686"/>
      <c r="W11" s="686"/>
      <c r="X11" s="686"/>
      <c r="Y11" s="687"/>
      <c r="Z11" s="690">
        <v>3.1</v>
      </c>
      <c r="AA11" s="691"/>
      <c r="AB11" s="691"/>
      <c r="AC11" s="703"/>
      <c r="AD11" s="694">
        <v>158795</v>
      </c>
      <c r="AE11" s="686"/>
      <c r="AF11" s="686"/>
      <c r="AG11" s="686"/>
      <c r="AH11" s="686"/>
      <c r="AI11" s="686"/>
      <c r="AJ11" s="686"/>
      <c r="AK11" s="687"/>
      <c r="AL11" s="690">
        <v>6.4</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13874</v>
      </c>
      <c r="BH11" s="686"/>
      <c r="BI11" s="686"/>
      <c r="BJ11" s="686"/>
      <c r="BK11" s="686"/>
      <c r="BL11" s="686"/>
      <c r="BM11" s="686"/>
      <c r="BN11" s="687"/>
      <c r="BO11" s="688">
        <v>1.4</v>
      </c>
      <c r="BP11" s="688"/>
      <c r="BQ11" s="688"/>
      <c r="BR11" s="688"/>
      <c r="BS11" s="694" t="s">
        <v>226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166029</v>
      </c>
      <c r="CS11" s="686"/>
      <c r="CT11" s="686"/>
      <c r="CU11" s="686"/>
      <c r="CV11" s="686"/>
      <c r="CW11" s="686"/>
      <c r="CX11" s="686"/>
      <c r="CY11" s="687"/>
      <c r="CZ11" s="688">
        <v>3.4</v>
      </c>
      <c r="DA11" s="688"/>
      <c r="DB11" s="688"/>
      <c r="DC11" s="688"/>
      <c r="DD11" s="694">
        <v>46855</v>
      </c>
      <c r="DE11" s="686"/>
      <c r="DF11" s="686"/>
      <c r="DG11" s="686"/>
      <c r="DH11" s="686"/>
      <c r="DI11" s="686"/>
      <c r="DJ11" s="686"/>
      <c r="DK11" s="686"/>
      <c r="DL11" s="686"/>
      <c r="DM11" s="686"/>
      <c r="DN11" s="686"/>
      <c r="DO11" s="686"/>
      <c r="DP11" s="687"/>
      <c r="DQ11" s="694">
        <v>106780</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226</v>
      </c>
      <c r="S12" s="686"/>
      <c r="T12" s="686"/>
      <c r="U12" s="686"/>
      <c r="V12" s="686"/>
      <c r="W12" s="686"/>
      <c r="X12" s="686"/>
      <c r="Y12" s="687"/>
      <c r="Z12" s="688" t="s">
        <v>226</v>
      </c>
      <c r="AA12" s="688"/>
      <c r="AB12" s="688"/>
      <c r="AC12" s="688"/>
      <c r="AD12" s="689" t="s">
        <v>226</v>
      </c>
      <c r="AE12" s="689"/>
      <c r="AF12" s="689"/>
      <c r="AG12" s="689"/>
      <c r="AH12" s="689"/>
      <c r="AI12" s="689"/>
      <c r="AJ12" s="689"/>
      <c r="AK12" s="689"/>
      <c r="AL12" s="690" t="s">
        <v>226</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589927</v>
      </c>
      <c r="BH12" s="686"/>
      <c r="BI12" s="686"/>
      <c r="BJ12" s="686"/>
      <c r="BK12" s="686"/>
      <c r="BL12" s="686"/>
      <c r="BM12" s="686"/>
      <c r="BN12" s="687"/>
      <c r="BO12" s="688">
        <v>59.6</v>
      </c>
      <c r="BP12" s="688"/>
      <c r="BQ12" s="688"/>
      <c r="BR12" s="688"/>
      <c r="BS12" s="694" t="s">
        <v>226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356713</v>
      </c>
      <c r="CS12" s="686"/>
      <c r="CT12" s="686"/>
      <c r="CU12" s="686"/>
      <c r="CV12" s="686"/>
      <c r="CW12" s="686"/>
      <c r="CX12" s="686"/>
      <c r="CY12" s="687"/>
      <c r="CZ12" s="688">
        <v>7.3</v>
      </c>
      <c r="DA12" s="688"/>
      <c r="DB12" s="688"/>
      <c r="DC12" s="688"/>
      <c r="DD12" s="694">
        <v>8480</v>
      </c>
      <c r="DE12" s="686"/>
      <c r="DF12" s="686"/>
      <c r="DG12" s="686"/>
      <c r="DH12" s="686"/>
      <c r="DI12" s="686"/>
      <c r="DJ12" s="686"/>
      <c r="DK12" s="686"/>
      <c r="DL12" s="686"/>
      <c r="DM12" s="686"/>
      <c r="DN12" s="686"/>
      <c r="DO12" s="686"/>
      <c r="DP12" s="687"/>
      <c r="DQ12" s="694">
        <v>258563</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226</v>
      </c>
      <c r="S13" s="686"/>
      <c r="T13" s="686"/>
      <c r="U13" s="686"/>
      <c r="V13" s="686"/>
      <c r="W13" s="686"/>
      <c r="X13" s="686"/>
      <c r="Y13" s="687"/>
      <c r="Z13" s="688" t="s">
        <v>173</v>
      </c>
      <c r="AA13" s="688"/>
      <c r="AB13" s="688"/>
      <c r="AC13" s="688"/>
      <c r="AD13" s="689" t="s">
        <v>226</v>
      </c>
      <c r="AE13" s="689"/>
      <c r="AF13" s="689"/>
      <c r="AG13" s="689"/>
      <c r="AH13" s="689"/>
      <c r="AI13" s="689"/>
      <c r="AJ13" s="689"/>
      <c r="AK13" s="689"/>
      <c r="AL13" s="690" t="s">
        <v>226</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581619</v>
      </c>
      <c r="BH13" s="686"/>
      <c r="BI13" s="686"/>
      <c r="BJ13" s="686"/>
      <c r="BK13" s="686"/>
      <c r="BL13" s="686"/>
      <c r="BM13" s="686"/>
      <c r="BN13" s="687"/>
      <c r="BO13" s="688">
        <v>58.7</v>
      </c>
      <c r="BP13" s="688"/>
      <c r="BQ13" s="688"/>
      <c r="BR13" s="688"/>
      <c r="BS13" s="694" t="s">
        <v>226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171998</v>
      </c>
      <c r="CS13" s="686"/>
      <c r="CT13" s="686"/>
      <c r="CU13" s="686"/>
      <c r="CV13" s="686"/>
      <c r="CW13" s="686"/>
      <c r="CX13" s="686"/>
      <c r="CY13" s="687"/>
      <c r="CZ13" s="688">
        <v>3.5</v>
      </c>
      <c r="DA13" s="688"/>
      <c r="DB13" s="688"/>
      <c r="DC13" s="688"/>
      <c r="DD13" s="694">
        <v>91481</v>
      </c>
      <c r="DE13" s="686"/>
      <c r="DF13" s="686"/>
      <c r="DG13" s="686"/>
      <c r="DH13" s="686"/>
      <c r="DI13" s="686"/>
      <c r="DJ13" s="686"/>
      <c r="DK13" s="686"/>
      <c r="DL13" s="686"/>
      <c r="DM13" s="686"/>
      <c r="DN13" s="686"/>
      <c r="DO13" s="686"/>
      <c r="DP13" s="687"/>
      <c r="DQ13" s="694">
        <v>98815</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226</v>
      </c>
      <c r="S14" s="686"/>
      <c r="T14" s="686"/>
      <c r="U14" s="686"/>
      <c r="V14" s="686"/>
      <c r="W14" s="686"/>
      <c r="X14" s="686"/>
      <c r="Y14" s="687"/>
      <c r="Z14" s="688" t="s">
        <v>226</v>
      </c>
      <c r="AA14" s="688"/>
      <c r="AB14" s="688"/>
      <c r="AC14" s="688"/>
      <c r="AD14" s="689" t="s">
        <v>226</v>
      </c>
      <c r="AE14" s="689"/>
      <c r="AF14" s="689"/>
      <c r="AG14" s="689"/>
      <c r="AH14" s="689"/>
      <c r="AI14" s="689"/>
      <c r="AJ14" s="689"/>
      <c r="AK14" s="689"/>
      <c r="AL14" s="690" t="s">
        <v>226</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25334</v>
      </c>
      <c r="BH14" s="686"/>
      <c r="BI14" s="686"/>
      <c r="BJ14" s="686"/>
      <c r="BK14" s="686"/>
      <c r="BL14" s="686"/>
      <c r="BM14" s="686"/>
      <c r="BN14" s="687"/>
      <c r="BO14" s="688">
        <v>2.6</v>
      </c>
      <c r="BP14" s="688"/>
      <c r="BQ14" s="688"/>
      <c r="BR14" s="688"/>
      <c r="BS14" s="694" t="s">
        <v>226</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415464</v>
      </c>
      <c r="CS14" s="686"/>
      <c r="CT14" s="686"/>
      <c r="CU14" s="686"/>
      <c r="CV14" s="686"/>
      <c r="CW14" s="686"/>
      <c r="CX14" s="686"/>
      <c r="CY14" s="687"/>
      <c r="CZ14" s="688">
        <v>8.5</v>
      </c>
      <c r="DA14" s="688"/>
      <c r="DB14" s="688"/>
      <c r="DC14" s="688"/>
      <c r="DD14" s="694">
        <v>175913</v>
      </c>
      <c r="DE14" s="686"/>
      <c r="DF14" s="686"/>
      <c r="DG14" s="686"/>
      <c r="DH14" s="686"/>
      <c r="DI14" s="686"/>
      <c r="DJ14" s="686"/>
      <c r="DK14" s="686"/>
      <c r="DL14" s="686"/>
      <c r="DM14" s="686"/>
      <c r="DN14" s="686"/>
      <c r="DO14" s="686"/>
      <c r="DP14" s="687"/>
      <c r="DQ14" s="694">
        <v>256929</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226</v>
      </c>
      <c r="S15" s="686"/>
      <c r="T15" s="686"/>
      <c r="U15" s="686"/>
      <c r="V15" s="686"/>
      <c r="W15" s="686"/>
      <c r="X15" s="686"/>
      <c r="Y15" s="687"/>
      <c r="Z15" s="688" t="s">
        <v>226</v>
      </c>
      <c r="AA15" s="688"/>
      <c r="AB15" s="688"/>
      <c r="AC15" s="688"/>
      <c r="AD15" s="689" t="s">
        <v>173</v>
      </c>
      <c r="AE15" s="689"/>
      <c r="AF15" s="689"/>
      <c r="AG15" s="689"/>
      <c r="AH15" s="689"/>
      <c r="AI15" s="689"/>
      <c r="AJ15" s="689"/>
      <c r="AK15" s="689"/>
      <c r="AL15" s="690" t="s">
        <v>226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56561</v>
      </c>
      <c r="BH15" s="686"/>
      <c r="BI15" s="686"/>
      <c r="BJ15" s="686"/>
      <c r="BK15" s="686"/>
      <c r="BL15" s="686"/>
      <c r="BM15" s="686"/>
      <c r="BN15" s="687"/>
      <c r="BO15" s="688">
        <v>5.7</v>
      </c>
      <c r="BP15" s="688"/>
      <c r="BQ15" s="688"/>
      <c r="BR15" s="688"/>
      <c r="BS15" s="694" t="s">
        <v>173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416831</v>
      </c>
      <c r="CS15" s="686"/>
      <c r="CT15" s="686"/>
      <c r="CU15" s="686"/>
      <c r="CV15" s="686"/>
      <c r="CW15" s="686"/>
      <c r="CX15" s="686"/>
      <c r="CY15" s="687"/>
      <c r="CZ15" s="688">
        <v>8.5</v>
      </c>
      <c r="DA15" s="688"/>
      <c r="DB15" s="688"/>
      <c r="DC15" s="688"/>
      <c r="DD15" s="694">
        <v>80520</v>
      </c>
      <c r="DE15" s="686"/>
      <c r="DF15" s="686"/>
      <c r="DG15" s="686"/>
      <c r="DH15" s="686"/>
      <c r="DI15" s="686"/>
      <c r="DJ15" s="686"/>
      <c r="DK15" s="686"/>
      <c r="DL15" s="686"/>
      <c r="DM15" s="686"/>
      <c r="DN15" s="686"/>
      <c r="DO15" s="686"/>
      <c r="DP15" s="687"/>
      <c r="DQ15" s="694">
        <v>330625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4806</v>
      </c>
      <c r="S16" s="686"/>
      <c r="T16" s="686"/>
      <c r="U16" s="686"/>
      <c r="V16" s="686"/>
      <c r="W16" s="686"/>
      <c r="X16" s="686"/>
      <c r="Y16" s="687"/>
      <c r="Z16" s="688">
        <v>0.1</v>
      </c>
      <c r="AA16" s="688"/>
      <c r="AB16" s="688"/>
      <c r="AC16" s="688"/>
      <c r="AD16" s="689">
        <v>4806</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243</v>
      </c>
      <c r="BH16" s="686"/>
      <c r="BI16" s="686"/>
      <c r="BJ16" s="686"/>
      <c r="BK16" s="686"/>
      <c r="BL16" s="686"/>
      <c r="BM16" s="686"/>
      <c r="BN16" s="687"/>
      <c r="BO16" s="688" t="s">
        <v>226</v>
      </c>
      <c r="BP16" s="688"/>
      <c r="BQ16" s="688"/>
      <c r="BR16" s="688"/>
      <c r="BS16" s="694" t="s">
        <v>226</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22075</v>
      </c>
      <c r="CS16" s="686"/>
      <c r="CT16" s="686"/>
      <c r="CU16" s="686"/>
      <c r="CV16" s="686"/>
      <c r="CW16" s="686"/>
      <c r="CX16" s="686"/>
      <c r="CY16" s="687"/>
      <c r="CZ16" s="688">
        <v>0.4</v>
      </c>
      <c r="DA16" s="688"/>
      <c r="DB16" s="688"/>
      <c r="DC16" s="688"/>
      <c r="DD16" s="694" t="s">
        <v>226</v>
      </c>
      <c r="DE16" s="686"/>
      <c r="DF16" s="686"/>
      <c r="DG16" s="686"/>
      <c r="DH16" s="686"/>
      <c r="DI16" s="686"/>
      <c r="DJ16" s="686"/>
      <c r="DK16" s="686"/>
      <c r="DL16" s="686"/>
      <c r="DM16" s="686"/>
      <c r="DN16" s="686"/>
      <c r="DO16" s="686"/>
      <c r="DP16" s="687"/>
      <c r="DQ16" s="694">
        <v>835</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1886</v>
      </c>
      <c r="S17" s="686"/>
      <c r="T17" s="686"/>
      <c r="U17" s="686"/>
      <c r="V17" s="686"/>
      <c r="W17" s="686"/>
      <c r="X17" s="686"/>
      <c r="Y17" s="687"/>
      <c r="Z17" s="688">
        <v>0</v>
      </c>
      <c r="AA17" s="688"/>
      <c r="AB17" s="688"/>
      <c r="AC17" s="688"/>
      <c r="AD17" s="689">
        <v>1886</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226</v>
      </c>
      <c r="BH17" s="686"/>
      <c r="BI17" s="686"/>
      <c r="BJ17" s="686"/>
      <c r="BK17" s="686"/>
      <c r="BL17" s="686"/>
      <c r="BM17" s="686"/>
      <c r="BN17" s="687"/>
      <c r="BO17" s="688" t="s">
        <v>226</v>
      </c>
      <c r="BP17" s="688"/>
      <c r="BQ17" s="688"/>
      <c r="BR17" s="688"/>
      <c r="BS17" s="694" t="s">
        <v>226</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349138</v>
      </c>
      <c r="CS17" s="686"/>
      <c r="CT17" s="686"/>
      <c r="CU17" s="686"/>
      <c r="CV17" s="686"/>
      <c r="CW17" s="686"/>
      <c r="CX17" s="686"/>
      <c r="CY17" s="687"/>
      <c r="CZ17" s="688">
        <v>7.1</v>
      </c>
      <c r="DA17" s="688"/>
      <c r="DB17" s="688"/>
      <c r="DC17" s="688"/>
      <c r="DD17" s="694" t="s">
        <v>226</v>
      </c>
      <c r="DE17" s="686"/>
      <c r="DF17" s="686"/>
      <c r="DG17" s="686"/>
      <c r="DH17" s="686"/>
      <c r="DI17" s="686"/>
      <c r="DJ17" s="686"/>
      <c r="DK17" s="686"/>
      <c r="DL17" s="686"/>
      <c r="DM17" s="686"/>
      <c r="DN17" s="686"/>
      <c r="DO17" s="686"/>
      <c r="DP17" s="687"/>
      <c r="DQ17" s="694">
        <v>349138</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6061</v>
      </c>
      <c r="S18" s="686"/>
      <c r="T18" s="686"/>
      <c r="U18" s="686"/>
      <c r="V18" s="686"/>
      <c r="W18" s="686"/>
      <c r="X18" s="686"/>
      <c r="Y18" s="687"/>
      <c r="Z18" s="688">
        <v>0.1</v>
      </c>
      <c r="AA18" s="688"/>
      <c r="AB18" s="688"/>
      <c r="AC18" s="688"/>
      <c r="AD18" s="689">
        <v>6061</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226</v>
      </c>
      <c r="BH18" s="686"/>
      <c r="BI18" s="686"/>
      <c r="BJ18" s="686"/>
      <c r="BK18" s="686"/>
      <c r="BL18" s="686"/>
      <c r="BM18" s="686"/>
      <c r="BN18" s="687"/>
      <c r="BO18" s="688" t="s">
        <v>226</v>
      </c>
      <c r="BP18" s="688"/>
      <c r="BQ18" s="688"/>
      <c r="BR18" s="688"/>
      <c r="BS18" s="694" t="s">
        <v>226</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226</v>
      </c>
      <c r="CS18" s="686"/>
      <c r="CT18" s="686"/>
      <c r="CU18" s="686"/>
      <c r="CV18" s="686"/>
      <c r="CW18" s="686"/>
      <c r="CX18" s="686"/>
      <c r="CY18" s="687"/>
      <c r="CZ18" s="688" t="s">
        <v>226</v>
      </c>
      <c r="DA18" s="688"/>
      <c r="DB18" s="688"/>
      <c r="DC18" s="688"/>
      <c r="DD18" s="694" t="s">
        <v>226</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3101</v>
      </c>
      <c r="S19" s="686"/>
      <c r="T19" s="686"/>
      <c r="U19" s="686"/>
      <c r="V19" s="686"/>
      <c r="W19" s="686"/>
      <c r="X19" s="686"/>
      <c r="Y19" s="687"/>
      <c r="Z19" s="688">
        <v>0.1</v>
      </c>
      <c r="AA19" s="688"/>
      <c r="AB19" s="688"/>
      <c r="AC19" s="688"/>
      <c r="AD19" s="689">
        <v>3101</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15585</v>
      </c>
      <c r="BH19" s="686"/>
      <c r="BI19" s="686"/>
      <c r="BJ19" s="686"/>
      <c r="BK19" s="686"/>
      <c r="BL19" s="686"/>
      <c r="BM19" s="686"/>
      <c r="BN19" s="687"/>
      <c r="BO19" s="688">
        <v>1.6</v>
      </c>
      <c r="BP19" s="688"/>
      <c r="BQ19" s="688"/>
      <c r="BR19" s="688"/>
      <c r="BS19" s="694" t="s">
        <v>226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173</v>
      </c>
      <c r="CS19" s="686"/>
      <c r="CT19" s="686"/>
      <c r="CU19" s="686"/>
      <c r="CV19" s="686"/>
      <c r="CW19" s="686"/>
      <c r="CX19" s="686"/>
      <c r="CY19" s="687"/>
      <c r="CZ19" s="688" t="s">
        <v>173</v>
      </c>
      <c r="DA19" s="688"/>
      <c r="DB19" s="688"/>
      <c r="DC19" s="688"/>
      <c r="DD19" s="694" t="s">
        <v>243</v>
      </c>
      <c r="DE19" s="686"/>
      <c r="DF19" s="686"/>
      <c r="DG19" s="686"/>
      <c r="DH19" s="686"/>
      <c r="DI19" s="686"/>
      <c r="DJ19" s="686"/>
      <c r="DK19" s="686"/>
      <c r="DL19" s="686"/>
      <c r="DM19" s="686"/>
      <c r="DN19" s="686"/>
      <c r="DO19" s="686"/>
      <c r="DP19" s="687"/>
      <c r="DQ19" s="694" t="s">
        <v>226</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2376</v>
      </c>
      <c r="S20" s="686"/>
      <c r="T20" s="686"/>
      <c r="U20" s="686"/>
      <c r="V20" s="686"/>
      <c r="W20" s="686"/>
      <c r="X20" s="686"/>
      <c r="Y20" s="687"/>
      <c r="Z20" s="688">
        <v>0</v>
      </c>
      <c r="AA20" s="688"/>
      <c r="AB20" s="688"/>
      <c r="AC20" s="688"/>
      <c r="AD20" s="689">
        <v>2376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15585</v>
      </c>
      <c r="BH20" s="686"/>
      <c r="BI20" s="686"/>
      <c r="BJ20" s="686"/>
      <c r="BK20" s="686"/>
      <c r="BL20" s="686"/>
      <c r="BM20" s="686"/>
      <c r="BN20" s="687"/>
      <c r="BO20" s="688">
        <v>1.6</v>
      </c>
      <c r="BP20" s="688"/>
      <c r="BQ20" s="688"/>
      <c r="BR20" s="688"/>
      <c r="BS20" s="694" t="s">
        <v>173</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4914006</v>
      </c>
      <c r="CS20" s="686"/>
      <c r="CT20" s="686"/>
      <c r="CU20" s="686"/>
      <c r="CV20" s="686"/>
      <c r="CW20" s="686"/>
      <c r="CX20" s="686"/>
      <c r="CY20" s="687"/>
      <c r="CZ20" s="688">
        <v>100</v>
      </c>
      <c r="DA20" s="688"/>
      <c r="DB20" s="688"/>
      <c r="DC20" s="688"/>
      <c r="DD20" s="694">
        <v>536506</v>
      </c>
      <c r="DE20" s="686"/>
      <c r="DF20" s="686"/>
      <c r="DG20" s="686"/>
      <c r="DH20" s="686"/>
      <c r="DI20" s="686"/>
      <c r="DJ20" s="686"/>
      <c r="DK20" s="686"/>
      <c r="DL20" s="686"/>
      <c r="DM20" s="686"/>
      <c r="DN20" s="686"/>
      <c r="DO20" s="686"/>
      <c r="DP20" s="687"/>
      <c r="DQ20" s="694">
        <v>3056837</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584</v>
      </c>
      <c r="S21" s="686"/>
      <c r="T21" s="686"/>
      <c r="U21" s="686"/>
      <c r="V21" s="686"/>
      <c r="W21" s="686"/>
      <c r="X21" s="686"/>
      <c r="Y21" s="687"/>
      <c r="Z21" s="688">
        <v>0</v>
      </c>
      <c r="AA21" s="688"/>
      <c r="AB21" s="688"/>
      <c r="AC21" s="688"/>
      <c r="AD21" s="689">
        <v>584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15585</v>
      </c>
      <c r="BH21" s="686"/>
      <c r="BI21" s="686"/>
      <c r="BJ21" s="686"/>
      <c r="BK21" s="686"/>
      <c r="BL21" s="686"/>
      <c r="BM21" s="686"/>
      <c r="BN21" s="687"/>
      <c r="BO21" s="688">
        <v>1.6</v>
      </c>
      <c r="BP21" s="688"/>
      <c r="BQ21" s="688"/>
      <c r="BR21" s="688"/>
      <c r="BS21" s="694" t="s">
        <v>226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1553624</v>
      </c>
      <c r="S22" s="686"/>
      <c r="T22" s="686"/>
      <c r="U22" s="686"/>
      <c r="V22" s="686"/>
      <c r="W22" s="686"/>
      <c r="X22" s="686"/>
      <c r="Y22" s="687"/>
      <c r="Z22" s="688">
        <v>30</v>
      </c>
      <c r="AA22" s="688"/>
      <c r="AB22" s="688"/>
      <c r="AC22" s="688"/>
      <c r="AD22" s="689">
        <v>1255092</v>
      </c>
      <c r="AE22" s="689"/>
      <c r="AF22" s="689"/>
      <c r="AG22" s="689"/>
      <c r="AH22" s="689"/>
      <c r="AI22" s="689"/>
      <c r="AJ22" s="689"/>
      <c r="AK22" s="689"/>
      <c r="AL22" s="690">
        <v>50.4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173</v>
      </c>
      <c r="BH22" s="686"/>
      <c r="BI22" s="686"/>
      <c r="BJ22" s="686"/>
      <c r="BK22" s="686"/>
      <c r="BL22" s="686"/>
      <c r="BM22" s="686"/>
      <c r="BN22" s="687"/>
      <c r="BO22" s="688" t="s">
        <v>226</v>
      </c>
      <c r="BP22" s="688"/>
      <c r="BQ22" s="688"/>
      <c r="BR22" s="688"/>
      <c r="BS22" s="694" t="s">
        <v>226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1255092</v>
      </c>
      <c r="S23" s="686"/>
      <c r="T23" s="686"/>
      <c r="U23" s="686"/>
      <c r="V23" s="686"/>
      <c r="W23" s="686"/>
      <c r="X23" s="686"/>
      <c r="Y23" s="687"/>
      <c r="Z23" s="688">
        <v>24.3</v>
      </c>
      <c r="AA23" s="688"/>
      <c r="AB23" s="688"/>
      <c r="AC23" s="688"/>
      <c r="AD23" s="689">
        <v>1255092</v>
      </c>
      <c r="AE23" s="689"/>
      <c r="AF23" s="689"/>
      <c r="AG23" s="689"/>
      <c r="AH23" s="689"/>
      <c r="AI23" s="689"/>
      <c r="AJ23" s="689"/>
      <c r="AK23" s="689"/>
      <c r="AL23" s="690">
        <v>50.4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226</v>
      </c>
      <c r="BH23" s="686"/>
      <c r="BI23" s="686"/>
      <c r="BJ23" s="686"/>
      <c r="BK23" s="686"/>
      <c r="BL23" s="686"/>
      <c r="BM23" s="686"/>
      <c r="BN23" s="687"/>
      <c r="BO23" s="688" t="s">
        <v>226</v>
      </c>
      <c r="BP23" s="688"/>
      <c r="BQ23" s="688"/>
      <c r="BR23" s="688"/>
      <c r="BS23" s="694" t="s">
        <v>226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298532</v>
      </c>
      <c r="S24" s="686"/>
      <c r="T24" s="686"/>
      <c r="U24" s="686"/>
      <c r="V24" s="686"/>
      <c r="W24" s="686"/>
      <c r="X24" s="686"/>
      <c r="Y24" s="687"/>
      <c r="Z24" s="688">
        <v>5.8</v>
      </c>
      <c r="AA24" s="688"/>
      <c r="AB24" s="688"/>
      <c r="AC24" s="688"/>
      <c r="AD24" s="689" t="s">
        <v>226</v>
      </c>
      <c r="AE24" s="689"/>
      <c r="AF24" s="689"/>
      <c r="AG24" s="689"/>
      <c r="AH24" s="689"/>
      <c r="AI24" s="689"/>
      <c r="AJ24" s="689"/>
      <c r="AK24" s="689"/>
      <c r="AL24" s="690" t="s">
        <v>226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226</v>
      </c>
      <c r="BH24" s="686"/>
      <c r="BI24" s="686"/>
      <c r="BJ24" s="686"/>
      <c r="BK24" s="686"/>
      <c r="BL24" s="686"/>
      <c r="BM24" s="686"/>
      <c r="BN24" s="687"/>
      <c r="BO24" s="688" t="s">
        <v>226</v>
      </c>
      <c r="BP24" s="688"/>
      <c r="BQ24" s="688"/>
      <c r="BR24" s="688"/>
      <c r="BS24" s="694" t="s">
        <v>226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1430359</v>
      </c>
      <c r="CS24" s="675"/>
      <c r="CT24" s="675"/>
      <c r="CU24" s="675"/>
      <c r="CV24" s="675"/>
      <c r="CW24" s="675"/>
      <c r="CX24" s="675"/>
      <c r="CY24" s="676"/>
      <c r="CZ24" s="679">
        <v>29.1</v>
      </c>
      <c r="DA24" s="680"/>
      <c r="DB24" s="680"/>
      <c r="DC24" s="699"/>
      <c r="DD24" s="724">
        <v>1120871</v>
      </c>
      <c r="DE24" s="675"/>
      <c r="DF24" s="675"/>
      <c r="DG24" s="675"/>
      <c r="DH24" s="675"/>
      <c r="DI24" s="675"/>
      <c r="DJ24" s="675"/>
      <c r="DK24" s="676"/>
      <c r="DL24" s="724">
        <v>1072511</v>
      </c>
      <c r="DM24" s="675"/>
      <c r="DN24" s="675"/>
      <c r="DO24" s="675"/>
      <c r="DP24" s="675"/>
      <c r="DQ24" s="675"/>
      <c r="DR24" s="675"/>
      <c r="DS24" s="675"/>
      <c r="DT24" s="675"/>
      <c r="DU24" s="675"/>
      <c r="DV24" s="676"/>
      <c r="DW24" s="679">
        <v>41.4</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226</v>
      </c>
      <c r="S25" s="686"/>
      <c r="T25" s="686"/>
      <c r="U25" s="686"/>
      <c r="V25" s="686"/>
      <c r="W25" s="686"/>
      <c r="X25" s="686"/>
      <c r="Y25" s="687"/>
      <c r="Z25" s="688" t="s">
        <v>173</v>
      </c>
      <c r="AA25" s="688"/>
      <c r="AB25" s="688"/>
      <c r="AC25" s="688"/>
      <c r="AD25" s="689" t="s">
        <v>226</v>
      </c>
      <c r="AE25" s="689"/>
      <c r="AF25" s="689"/>
      <c r="AG25" s="689"/>
      <c r="AH25" s="689"/>
      <c r="AI25" s="689"/>
      <c r="AJ25" s="689"/>
      <c r="AK25" s="689"/>
      <c r="AL25" s="690" t="s">
        <v>226</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173</v>
      </c>
      <c r="BH25" s="686"/>
      <c r="BI25" s="686"/>
      <c r="BJ25" s="686"/>
      <c r="BK25" s="686"/>
      <c r="BL25" s="686"/>
      <c r="BM25" s="686"/>
      <c r="BN25" s="687"/>
      <c r="BO25" s="688" t="s">
        <v>173</v>
      </c>
      <c r="BP25" s="688"/>
      <c r="BQ25" s="688"/>
      <c r="BR25" s="688"/>
      <c r="BS25" s="694" t="s">
        <v>226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686778</v>
      </c>
      <c r="CS25" s="721"/>
      <c r="CT25" s="721"/>
      <c r="CU25" s="721"/>
      <c r="CV25" s="721"/>
      <c r="CW25" s="721"/>
      <c r="CX25" s="721"/>
      <c r="CY25" s="722"/>
      <c r="CZ25" s="690">
        <v>14</v>
      </c>
      <c r="DA25" s="719"/>
      <c r="DB25" s="719"/>
      <c r="DC25" s="723"/>
      <c r="DD25" s="694">
        <v>651888</v>
      </c>
      <c r="DE25" s="721"/>
      <c r="DF25" s="721"/>
      <c r="DG25" s="721"/>
      <c r="DH25" s="721"/>
      <c r="DI25" s="721"/>
      <c r="DJ25" s="721"/>
      <c r="DK25" s="722"/>
      <c r="DL25" s="694">
        <v>605895</v>
      </c>
      <c r="DM25" s="721"/>
      <c r="DN25" s="721"/>
      <c r="DO25" s="721"/>
      <c r="DP25" s="721"/>
      <c r="DQ25" s="721"/>
      <c r="DR25" s="721"/>
      <c r="DS25" s="721"/>
      <c r="DT25" s="721"/>
      <c r="DU25" s="721"/>
      <c r="DV25" s="722"/>
      <c r="DW25" s="690">
        <v>23.4</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2771791</v>
      </c>
      <c r="S26" s="686"/>
      <c r="T26" s="686"/>
      <c r="U26" s="686"/>
      <c r="V26" s="686"/>
      <c r="W26" s="686"/>
      <c r="X26" s="686"/>
      <c r="Y26" s="687"/>
      <c r="Z26" s="688">
        <v>53.6</v>
      </c>
      <c r="AA26" s="688"/>
      <c r="AB26" s="688"/>
      <c r="AC26" s="688"/>
      <c r="AD26" s="689">
        <v>2473259</v>
      </c>
      <c r="AE26" s="689"/>
      <c r="AF26" s="689"/>
      <c r="AG26" s="689"/>
      <c r="AH26" s="689"/>
      <c r="AI26" s="689"/>
      <c r="AJ26" s="689"/>
      <c r="AK26" s="689"/>
      <c r="AL26" s="690">
        <v>99.3</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226</v>
      </c>
      <c r="BH26" s="686"/>
      <c r="BI26" s="686"/>
      <c r="BJ26" s="686"/>
      <c r="BK26" s="686"/>
      <c r="BL26" s="686"/>
      <c r="BM26" s="686"/>
      <c r="BN26" s="687"/>
      <c r="BO26" s="688" t="s">
        <v>226</v>
      </c>
      <c r="BP26" s="688"/>
      <c r="BQ26" s="688"/>
      <c r="BR26" s="688"/>
      <c r="BS26" s="694" t="s">
        <v>226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407409</v>
      </c>
      <c r="CS26" s="686"/>
      <c r="CT26" s="686"/>
      <c r="CU26" s="686"/>
      <c r="CV26" s="686"/>
      <c r="CW26" s="686"/>
      <c r="CX26" s="686"/>
      <c r="CY26" s="687"/>
      <c r="CZ26" s="690">
        <v>8.3000000000000007</v>
      </c>
      <c r="DA26" s="719"/>
      <c r="DB26" s="719"/>
      <c r="DC26" s="723"/>
      <c r="DD26" s="694">
        <v>383977</v>
      </c>
      <c r="DE26" s="686"/>
      <c r="DF26" s="686"/>
      <c r="DG26" s="686"/>
      <c r="DH26" s="686"/>
      <c r="DI26" s="686"/>
      <c r="DJ26" s="686"/>
      <c r="DK26" s="687"/>
      <c r="DL26" s="694" t="s">
        <v>173</v>
      </c>
      <c r="DM26" s="686"/>
      <c r="DN26" s="686"/>
      <c r="DO26" s="686"/>
      <c r="DP26" s="686"/>
      <c r="DQ26" s="686"/>
      <c r="DR26" s="686"/>
      <c r="DS26" s="686"/>
      <c r="DT26" s="686"/>
      <c r="DU26" s="686"/>
      <c r="DV26" s="687"/>
      <c r="DW26" s="690" t="s">
        <v>226</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1310</v>
      </c>
      <c r="S27" s="686"/>
      <c r="T27" s="686"/>
      <c r="U27" s="686"/>
      <c r="V27" s="686"/>
      <c r="W27" s="686"/>
      <c r="X27" s="686"/>
      <c r="Y27" s="687"/>
      <c r="Z27" s="688">
        <v>0</v>
      </c>
      <c r="AA27" s="688"/>
      <c r="AB27" s="688"/>
      <c r="AC27" s="688"/>
      <c r="AD27" s="689">
        <v>1310</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990282</v>
      </c>
      <c r="BH27" s="686"/>
      <c r="BI27" s="686"/>
      <c r="BJ27" s="686"/>
      <c r="BK27" s="686"/>
      <c r="BL27" s="686"/>
      <c r="BM27" s="686"/>
      <c r="BN27" s="687"/>
      <c r="BO27" s="688">
        <v>100</v>
      </c>
      <c r="BP27" s="688"/>
      <c r="BQ27" s="688"/>
      <c r="BR27" s="688"/>
      <c r="BS27" s="694" t="s">
        <v>226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394443</v>
      </c>
      <c r="CS27" s="721"/>
      <c r="CT27" s="721"/>
      <c r="CU27" s="721"/>
      <c r="CV27" s="721"/>
      <c r="CW27" s="721"/>
      <c r="CX27" s="721"/>
      <c r="CY27" s="722"/>
      <c r="CZ27" s="690">
        <v>8</v>
      </c>
      <c r="DA27" s="719"/>
      <c r="DB27" s="719"/>
      <c r="DC27" s="723"/>
      <c r="DD27" s="694">
        <v>119845</v>
      </c>
      <c r="DE27" s="721"/>
      <c r="DF27" s="721"/>
      <c r="DG27" s="721"/>
      <c r="DH27" s="721"/>
      <c r="DI27" s="721"/>
      <c r="DJ27" s="721"/>
      <c r="DK27" s="722"/>
      <c r="DL27" s="694">
        <v>117478</v>
      </c>
      <c r="DM27" s="721"/>
      <c r="DN27" s="721"/>
      <c r="DO27" s="721"/>
      <c r="DP27" s="721"/>
      <c r="DQ27" s="721"/>
      <c r="DR27" s="721"/>
      <c r="DS27" s="721"/>
      <c r="DT27" s="721"/>
      <c r="DU27" s="721"/>
      <c r="DV27" s="722"/>
      <c r="DW27" s="690">
        <v>4.5</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24984</v>
      </c>
      <c r="S28" s="686"/>
      <c r="T28" s="686"/>
      <c r="U28" s="686"/>
      <c r="V28" s="686"/>
      <c r="W28" s="686"/>
      <c r="X28" s="686"/>
      <c r="Y28" s="687"/>
      <c r="Z28" s="688">
        <v>0.5</v>
      </c>
      <c r="AA28" s="688"/>
      <c r="AB28" s="688"/>
      <c r="AC28" s="688"/>
      <c r="AD28" s="689" t="s">
        <v>226</v>
      </c>
      <c r="AE28" s="689"/>
      <c r="AF28" s="689"/>
      <c r="AG28" s="689"/>
      <c r="AH28" s="689"/>
      <c r="AI28" s="689"/>
      <c r="AJ28" s="689"/>
      <c r="AK28" s="689"/>
      <c r="AL28" s="690" t="s">
        <v>243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349138</v>
      </c>
      <c r="CS28" s="686"/>
      <c r="CT28" s="686"/>
      <c r="CU28" s="686"/>
      <c r="CV28" s="686"/>
      <c r="CW28" s="686"/>
      <c r="CX28" s="686"/>
      <c r="CY28" s="687"/>
      <c r="CZ28" s="690">
        <v>7.1</v>
      </c>
      <c r="DA28" s="719"/>
      <c r="DB28" s="719"/>
      <c r="DC28" s="723"/>
      <c r="DD28" s="694">
        <v>349138</v>
      </c>
      <c r="DE28" s="686"/>
      <c r="DF28" s="686"/>
      <c r="DG28" s="686"/>
      <c r="DH28" s="686"/>
      <c r="DI28" s="686"/>
      <c r="DJ28" s="686"/>
      <c r="DK28" s="687"/>
      <c r="DL28" s="694">
        <v>349138</v>
      </c>
      <c r="DM28" s="686"/>
      <c r="DN28" s="686"/>
      <c r="DO28" s="686"/>
      <c r="DP28" s="686"/>
      <c r="DQ28" s="686"/>
      <c r="DR28" s="686"/>
      <c r="DS28" s="686"/>
      <c r="DT28" s="686"/>
      <c r="DU28" s="686"/>
      <c r="DV28" s="687"/>
      <c r="DW28" s="690">
        <v>13.5</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48076</v>
      </c>
      <c r="S29" s="686"/>
      <c r="T29" s="686"/>
      <c r="U29" s="686"/>
      <c r="V29" s="686"/>
      <c r="W29" s="686"/>
      <c r="X29" s="686"/>
      <c r="Y29" s="687"/>
      <c r="Z29" s="688">
        <v>0.9</v>
      </c>
      <c r="AA29" s="688"/>
      <c r="AB29" s="688"/>
      <c r="AC29" s="688"/>
      <c r="AD29" s="689" t="s">
        <v>226</v>
      </c>
      <c r="AE29" s="689"/>
      <c r="AF29" s="689"/>
      <c r="AG29" s="689"/>
      <c r="AH29" s="689"/>
      <c r="AI29" s="689"/>
      <c r="AJ29" s="689"/>
      <c r="AK29" s="689"/>
      <c r="AL29" s="690" t="s">
        <v>226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349138</v>
      </c>
      <c r="CS29" s="721"/>
      <c r="CT29" s="721"/>
      <c r="CU29" s="721"/>
      <c r="CV29" s="721"/>
      <c r="CW29" s="721"/>
      <c r="CX29" s="721"/>
      <c r="CY29" s="722"/>
      <c r="CZ29" s="690">
        <v>7.1</v>
      </c>
      <c r="DA29" s="719"/>
      <c r="DB29" s="719"/>
      <c r="DC29" s="723"/>
      <c r="DD29" s="694">
        <v>349138</v>
      </c>
      <c r="DE29" s="721"/>
      <c r="DF29" s="721"/>
      <c r="DG29" s="721"/>
      <c r="DH29" s="721"/>
      <c r="DI29" s="721"/>
      <c r="DJ29" s="721"/>
      <c r="DK29" s="722"/>
      <c r="DL29" s="694">
        <v>349138</v>
      </c>
      <c r="DM29" s="721"/>
      <c r="DN29" s="721"/>
      <c r="DO29" s="721"/>
      <c r="DP29" s="721"/>
      <c r="DQ29" s="721"/>
      <c r="DR29" s="721"/>
      <c r="DS29" s="721"/>
      <c r="DT29" s="721"/>
      <c r="DU29" s="721"/>
      <c r="DV29" s="722"/>
      <c r="DW29" s="690">
        <v>13.5</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3493</v>
      </c>
      <c r="S30" s="686"/>
      <c r="T30" s="686"/>
      <c r="U30" s="686"/>
      <c r="V30" s="686"/>
      <c r="W30" s="686"/>
      <c r="X30" s="686"/>
      <c r="Y30" s="687"/>
      <c r="Z30" s="688">
        <v>0.1</v>
      </c>
      <c r="AA30" s="688"/>
      <c r="AB30" s="688"/>
      <c r="AC30" s="688"/>
      <c r="AD30" s="689" t="s">
        <v>226</v>
      </c>
      <c r="AE30" s="689"/>
      <c r="AF30" s="689"/>
      <c r="AG30" s="689"/>
      <c r="AH30" s="689"/>
      <c r="AI30" s="689"/>
      <c r="AJ30" s="689"/>
      <c r="AK30" s="689"/>
      <c r="AL30" s="690" t="s">
        <v>226</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336940</v>
      </c>
      <c r="CS30" s="686"/>
      <c r="CT30" s="686"/>
      <c r="CU30" s="686"/>
      <c r="CV30" s="686"/>
      <c r="CW30" s="686"/>
      <c r="CX30" s="686"/>
      <c r="CY30" s="687"/>
      <c r="CZ30" s="690">
        <v>6.9</v>
      </c>
      <c r="DA30" s="719"/>
      <c r="DB30" s="719"/>
      <c r="DC30" s="723"/>
      <c r="DD30" s="694">
        <v>336940</v>
      </c>
      <c r="DE30" s="686"/>
      <c r="DF30" s="686"/>
      <c r="DG30" s="686"/>
      <c r="DH30" s="686"/>
      <c r="DI30" s="686"/>
      <c r="DJ30" s="686"/>
      <c r="DK30" s="687"/>
      <c r="DL30" s="694">
        <v>336940</v>
      </c>
      <c r="DM30" s="686"/>
      <c r="DN30" s="686"/>
      <c r="DO30" s="686"/>
      <c r="DP30" s="686"/>
      <c r="DQ30" s="686"/>
      <c r="DR30" s="686"/>
      <c r="DS30" s="686"/>
      <c r="DT30" s="686"/>
      <c r="DU30" s="686"/>
      <c r="DV30" s="687"/>
      <c r="DW30" s="690">
        <v>13</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1287395</v>
      </c>
      <c r="S31" s="686"/>
      <c r="T31" s="686"/>
      <c r="U31" s="686"/>
      <c r="V31" s="686"/>
      <c r="W31" s="686"/>
      <c r="X31" s="686"/>
      <c r="Y31" s="687"/>
      <c r="Z31" s="688">
        <v>24.9</v>
      </c>
      <c r="AA31" s="688"/>
      <c r="AB31" s="688"/>
      <c r="AC31" s="688"/>
      <c r="AD31" s="689" t="s">
        <v>226</v>
      </c>
      <c r="AE31" s="689"/>
      <c r="AF31" s="689"/>
      <c r="AG31" s="689"/>
      <c r="AH31" s="689"/>
      <c r="AI31" s="689"/>
      <c r="AJ31" s="689"/>
      <c r="AK31" s="689"/>
      <c r="AL31" s="690" t="s">
        <v>226</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97.5</v>
      </c>
      <c r="BH31" s="740"/>
      <c r="BI31" s="740"/>
      <c r="BJ31" s="740"/>
      <c r="BK31" s="740"/>
      <c r="BL31" s="740"/>
      <c r="BM31" s="680">
        <v>94.6</v>
      </c>
      <c r="BN31" s="740"/>
      <c r="BO31" s="740"/>
      <c r="BP31" s="740"/>
      <c r="BQ31" s="741"/>
      <c r="BR31" s="753">
        <v>98.6</v>
      </c>
      <c r="BS31" s="740"/>
      <c r="BT31" s="740"/>
      <c r="BU31" s="740"/>
      <c r="BV31" s="740"/>
      <c r="BW31" s="740"/>
      <c r="BX31" s="680">
        <v>95.4</v>
      </c>
      <c r="BY31" s="740"/>
      <c r="BZ31" s="740"/>
      <c r="CA31" s="740"/>
      <c r="CB31" s="741"/>
      <c r="CD31" s="727"/>
      <c r="CE31" s="728"/>
      <c r="CF31" s="700" t="s">
        <v>312</v>
      </c>
      <c r="CG31" s="701"/>
      <c r="CH31" s="701"/>
      <c r="CI31" s="701"/>
      <c r="CJ31" s="701"/>
      <c r="CK31" s="701"/>
      <c r="CL31" s="701"/>
      <c r="CM31" s="701"/>
      <c r="CN31" s="701"/>
      <c r="CO31" s="701"/>
      <c r="CP31" s="701"/>
      <c r="CQ31" s="702"/>
      <c r="CR31" s="685">
        <v>12198</v>
      </c>
      <c r="CS31" s="721"/>
      <c r="CT31" s="721"/>
      <c r="CU31" s="721"/>
      <c r="CV31" s="721"/>
      <c r="CW31" s="721"/>
      <c r="CX31" s="721"/>
      <c r="CY31" s="722"/>
      <c r="CZ31" s="690">
        <v>0.2</v>
      </c>
      <c r="DA31" s="719"/>
      <c r="DB31" s="719"/>
      <c r="DC31" s="723"/>
      <c r="DD31" s="694">
        <v>12198</v>
      </c>
      <c r="DE31" s="721"/>
      <c r="DF31" s="721"/>
      <c r="DG31" s="721"/>
      <c r="DH31" s="721"/>
      <c r="DI31" s="721"/>
      <c r="DJ31" s="721"/>
      <c r="DK31" s="722"/>
      <c r="DL31" s="694">
        <v>12198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226</v>
      </c>
      <c r="S32" s="686"/>
      <c r="T32" s="686"/>
      <c r="U32" s="686"/>
      <c r="V32" s="686"/>
      <c r="W32" s="686"/>
      <c r="X32" s="686"/>
      <c r="Y32" s="687"/>
      <c r="Z32" s="688" t="s">
        <v>173</v>
      </c>
      <c r="AA32" s="688"/>
      <c r="AB32" s="688"/>
      <c r="AC32" s="688"/>
      <c r="AD32" s="689" t="s">
        <v>226</v>
      </c>
      <c r="AE32" s="689"/>
      <c r="AF32" s="689"/>
      <c r="AG32" s="689"/>
      <c r="AH32" s="689"/>
      <c r="AI32" s="689"/>
      <c r="AJ32" s="689"/>
      <c r="AK32" s="689"/>
      <c r="AL32" s="690" t="s">
        <v>226</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98.5</v>
      </c>
      <c r="BH32" s="721"/>
      <c r="BI32" s="721"/>
      <c r="BJ32" s="721"/>
      <c r="BK32" s="721"/>
      <c r="BL32" s="721"/>
      <c r="BM32" s="691">
        <v>96.9</v>
      </c>
      <c r="BN32" s="751"/>
      <c r="BO32" s="751"/>
      <c r="BP32" s="751"/>
      <c r="BQ32" s="752"/>
      <c r="BR32" s="754">
        <v>98.7</v>
      </c>
      <c r="BS32" s="721"/>
      <c r="BT32" s="721"/>
      <c r="BU32" s="721"/>
      <c r="BV32" s="721"/>
      <c r="BW32" s="721"/>
      <c r="BX32" s="691">
        <v>96.5</v>
      </c>
      <c r="BY32" s="751"/>
      <c r="BZ32" s="751"/>
      <c r="CA32" s="751"/>
      <c r="CB32" s="752"/>
      <c r="CD32" s="729"/>
      <c r="CE32" s="730"/>
      <c r="CF32" s="700" t="s">
        <v>316</v>
      </c>
      <c r="CG32" s="701"/>
      <c r="CH32" s="701"/>
      <c r="CI32" s="701"/>
      <c r="CJ32" s="701"/>
      <c r="CK32" s="701"/>
      <c r="CL32" s="701"/>
      <c r="CM32" s="701"/>
      <c r="CN32" s="701"/>
      <c r="CO32" s="701"/>
      <c r="CP32" s="701"/>
      <c r="CQ32" s="702"/>
      <c r="CR32" s="685" t="s">
        <v>226</v>
      </c>
      <c r="CS32" s="686"/>
      <c r="CT32" s="686"/>
      <c r="CU32" s="686"/>
      <c r="CV32" s="686"/>
      <c r="CW32" s="686"/>
      <c r="CX32" s="686"/>
      <c r="CY32" s="687"/>
      <c r="CZ32" s="690" t="s">
        <v>226</v>
      </c>
      <c r="DA32" s="719"/>
      <c r="DB32" s="719"/>
      <c r="DC32" s="723"/>
      <c r="DD32" s="694" t="s">
        <v>173</v>
      </c>
      <c r="DE32" s="686"/>
      <c r="DF32" s="686"/>
      <c r="DG32" s="686"/>
      <c r="DH32" s="686"/>
      <c r="DI32" s="686"/>
      <c r="DJ32" s="686"/>
      <c r="DK32" s="687"/>
      <c r="DL32" s="694" t="s">
        <v>226</v>
      </c>
      <c r="DM32" s="686"/>
      <c r="DN32" s="686"/>
      <c r="DO32" s="686"/>
      <c r="DP32" s="686"/>
      <c r="DQ32" s="686"/>
      <c r="DR32" s="686"/>
      <c r="DS32" s="686"/>
      <c r="DT32" s="686"/>
      <c r="DU32" s="686"/>
      <c r="DV32" s="687"/>
      <c r="DW32" s="690" t="s">
        <v>226</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268326</v>
      </c>
      <c r="S33" s="686"/>
      <c r="T33" s="686"/>
      <c r="U33" s="686"/>
      <c r="V33" s="686"/>
      <c r="W33" s="686"/>
      <c r="X33" s="686"/>
      <c r="Y33" s="687"/>
      <c r="Z33" s="688">
        <v>5.2</v>
      </c>
      <c r="AA33" s="688"/>
      <c r="AB33" s="688"/>
      <c r="AC33" s="688"/>
      <c r="AD33" s="689" t="s">
        <v>173</v>
      </c>
      <c r="AE33" s="689"/>
      <c r="AF33" s="689"/>
      <c r="AG33" s="689"/>
      <c r="AH33" s="689"/>
      <c r="AI33" s="689"/>
      <c r="AJ33" s="689"/>
      <c r="AK33" s="689"/>
      <c r="AL33" s="690" t="s">
        <v>226</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96.6</v>
      </c>
      <c r="BH33" s="756"/>
      <c r="BI33" s="756"/>
      <c r="BJ33" s="756"/>
      <c r="BK33" s="756"/>
      <c r="BL33" s="756"/>
      <c r="BM33" s="757">
        <v>92.9</v>
      </c>
      <c r="BN33" s="756"/>
      <c r="BO33" s="756"/>
      <c r="BP33" s="756"/>
      <c r="BQ33" s="758"/>
      <c r="BR33" s="755">
        <v>98.5</v>
      </c>
      <c r="BS33" s="756"/>
      <c r="BT33" s="756"/>
      <c r="BU33" s="756"/>
      <c r="BV33" s="756"/>
      <c r="BW33" s="756"/>
      <c r="BX33" s="757">
        <v>94.2</v>
      </c>
      <c r="BY33" s="756"/>
      <c r="BZ33" s="756"/>
      <c r="CA33" s="756"/>
      <c r="CB33" s="758"/>
      <c r="CD33" s="700" t="s">
        <v>319</v>
      </c>
      <c r="CE33" s="701"/>
      <c r="CF33" s="701"/>
      <c r="CG33" s="701"/>
      <c r="CH33" s="701"/>
      <c r="CI33" s="701"/>
      <c r="CJ33" s="701"/>
      <c r="CK33" s="701"/>
      <c r="CL33" s="701"/>
      <c r="CM33" s="701"/>
      <c r="CN33" s="701"/>
      <c r="CO33" s="701"/>
      <c r="CP33" s="701"/>
      <c r="CQ33" s="702"/>
      <c r="CR33" s="685">
        <v>2925066</v>
      </c>
      <c r="CS33" s="721"/>
      <c r="CT33" s="721"/>
      <c r="CU33" s="721"/>
      <c r="CV33" s="721"/>
      <c r="CW33" s="721"/>
      <c r="CX33" s="721"/>
      <c r="CY33" s="722"/>
      <c r="CZ33" s="690">
        <v>59.5</v>
      </c>
      <c r="DA33" s="719"/>
      <c r="DB33" s="719"/>
      <c r="DC33" s="723"/>
      <c r="DD33" s="694">
        <v>1781598</v>
      </c>
      <c r="DE33" s="721"/>
      <c r="DF33" s="721"/>
      <c r="DG33" s="721"/>
      <c r="DH33" s="721"/>
      <c r="DI33" s="721"/>
      <c r="DJ33" s="721"/>
      <c r="DK33" s="722"/>
      <c r="DL33" s="694">
        <v>1225040</v>
      </c>
      <c r="DM33" s="721"/>
      <c r="DN33" s="721"/>
      <c r="DO33" s="721"/>
      <c r="DP33" s="721"/>
      <c r="DQ33" s="721"/>
      <c r="DR33" s="721"/>
      <c r="DS33" s="721"/>
      <c r="DT33" s="721"/>
      <c r="DU33" s="721"/>
      <c r="DV33" s="722"/>
      <c r="DW33" s="690">
        <v>47.2</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38250</v>
      </c>
      <c r="S34" s="686"/>
      <c r="T34" s="686"/>
      <c r="U34" s="686"/>
      <c r="V34" s="686"/>
      <c r="W34" s="686"/>
      <c r="X34" s="686"/>
      <c r="Y34" s="687"/>
      <c r="Z34" s="688">
        <v>0.7</v>
      </c>
      <c r="AA34" s="688"/>
      <c r="AB34" s="688"/>
      <c r="AC34" s="688"/>
      <c r="AD34" s="689">
        <v>9672</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836204</v>
      </c>
      <c r="CS34" s="686"/>
      <c r="CT34" s="686"/>
      <c r="CU34" s="686"/>
      <c r="CV34" s="686"/>
      <c r="CW34" s="686"/>
      <c r="CX34" s="686"/>
      <c r="CY34" s="687"/>
      <c r="CZ34" s="690">
        <v>17</v>
      </c>
      <c r="DA34" s="719"/>
      <c r="DB34" s="719"/>
      <c r="DC34" s="723"/>
      <c r="DD34" s="694">
        <v>646095</v>
      </c>
      <c r="DE34" s="686"/>
      <c r="DF34" s="686"/>
      <c r="DG34" s="686"/>
      <c r="DH34" s="686"/>
      <c r="DI34" s="686"/>
      <c r="DJ34" s="686"/>
      <c r="DK34" s="687"/>
      <c r="DL34" s="694">
        <v>496882</v>
      </c>
      <c r="DM34" s="686"/>
      <c r="DN34" s="686"/>
      <c r="DO34" s="686"/>
      <c r="DP34" s="686"/>
      <c r="DQ34" s="686"/>
      <c r="DR34" s="686"/>
      <c r="DS34" s="686"/>
      <c r="DT34" s="686"/>
      <c r="DU34" s="686"/>
      <c r="DV34" s="687"/>
      <c r="DW34" s="690">
        <v>19.2</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134779</v>
      </c>
      <c r="S35" s="686"/>
      <c r="T35" s="686"/>
      <c r="U35" s="686"/>
      <c r="V35" s="686"/>
      <c r="W35" s="686"/>
      <c r="X35" s="686"/>
      <c r="Y35" s="687"/>
      <c r="Z35" s="688">
        <v>2.6</v>
      </c>
      <c r="AA35" s="688"/>
      <c r="AB35" s="688"/>
      <c r="AC35" s="688"/>
      <c r="AD35" s="689" t="s">
        <v>226</v>
      </c>
      <c r="AE35" s="689"/>
      <c r="AF35" s="689"/>
      <c r="AG35" s="689"/>
      <c r="AH35" s="689"/>
      <c r="AI35" s="689"/>
      <c r="AJ35" s="689"/>
      <c r="AK35" s="689"/>
      <c r="AL35" s="690" t="s">
        <v>226</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60862</v>
      </c>
      <c r="CS35" s="721"/>
      <c r="CT35" s="721"/>
      <c r="CU35" s="721"/>
      <c r="CV35" s="721"/>
      <c r="CW35" s="721"/>
      <c r="CX35" s="721"/>
      <c r="CY35" s="722"/>
      <c r="CZ35" s="690">
        <v>1.2</v>
      </c>
      <c r="DA35" s="719"/>
      <c r="DB35" s="719"/>
      <c r="DC35" s="723"/>
      <c r="DD35" s="694">
        <v>45962</v>
      </c>
      <c r="DE35" s="721"/>
      <c r="DF35" s="721"/>
      <c r="DG35" s="721"/>
      <c r="DH35" s="721"/>
      <c r="DI35" s="721"/>
      <c r="DJ35" s="721"/>
      <c r="DK35" s="722"/>
      <c r="DL35" s="694">
        <v>38107</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244903</v>
      </c>
      <c r="S36" s="686"/>
      <c r="T36" s="686"/>
      <c r="U36" s="686"/>
      <c r="V36" s="686"/>
      <c r="W36" s="686"/>
      <c r="X36" s="686"/>
      <c r="Y36" s="687"/>
      <c r="Z36" s="688">
        <v>4.7</v>
      </c>
      <c r="AA36" s="688"/>
      <c r="AB36" s="688"/>
      <c r="AC36" s="688"/>
      <c r="AD36" s="689" t="s">
        <v>173</v>
      </c>
      <c r="AE36" s="689"/>
      <c r="AF36" s="689"/>
      <c r="AG36" s="689"/>
      <c r="AH36" s="689"/>
      <c r="AI36" s="689"/>
      <c r="AJ36" s="689"/>
      <c r="AK36" s="689"/>
      <c r="AL36" s="690" t="s">
        <v>226</v>
      </c>
      <c r="AM36" s="691"/>
      <c r="AN36" s="691"/>
      <c r="AO36" s="692"/>
      <c r="AP36" s="235"/>
      <c r="AQ36" s="759" t="s">
        <v>327</v>
      </c>
      <c r="AR36" s="760"/>
      <c r="AS36" s="760"/>
      <c r="AT36" s="760"/>
      <c r="AU36" s="760"/>
      <c r="AV36" s="760"/>
      <c r="AW36" s="760"/>
      <c r="AX36" s="760"/>
      <c r="AY36" s="761"/>
      <c r="AZ36" s="674">
        <v>293157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59594</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1727884</v>
      </c>
      <c r="CS36" s="686"/>
      <c r="CT36" s="686"/>
      <c r="CU36" s="686"/>
      <c r="CV36" s="686"/>
      <c r="CW36" s="686"/>
      <c r="CX36" s="686"/>
      <c r="CY36" s="687"/>
      <c r="CZ36" s="690">
        <v>35.200000000000003</v>
      </c>
      <c r="DA36" s="719"/>
      <c r="DB36" s="719"/>
      <c r="DC36" s="723"/>
      <c r="DD36" s="694">
        <v>862826</v>
      </c>
      <c r="DE36" s="686"/>
      <c r="DF36" s="686"/>
      <c r="DG36" s="686"/>
      <c r="DH36" s="686"/>
      <c r="DI36" s="686"/>
      <c r="DJ36" s="686"/>
      <c r="DK36" s="687"/>
      <c r="DL36" s="694">
        <v>503767</v>
      </c>
      <c r="DM36" s="686"/>
      <c r="DN36" s="686"/>
      <c r="DO36" s="686"/>
      <c r="DP36" s="686"/>
      <c r="DQ36" s="686"/>
      <c r="DR36" s="686"/>
      <c r="DS36" s="686"/>
      <c r="DT36" s="686"/>
      <c r="DU36" s="686"/>
      <c r="DV36" s="687"/>
      <c r="DW36" s="690">
        <v>19.399999999999999</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105195</v>
      </c>
      <c r="S37" s="686"/>
      <c r="T37" s="686"/>
      <c r="U37" s="686"/>
      <c r="V37" s="686"/>
      <c r="W37" s="686"/>
      <c r="X37" s="686"/>
      <c r="Y37" s="687"/>
      <c r="Z37" s="688">
        <v>2</v>
      </c>
      <c r="AA37" s="688"/>
      <c r="AB37" s="688"/>
      <c r="AC37" s="688"/>
      <c r="AD37" s="689" t="s">
        <v>226</v>
      </c>
      <c r="AE37" s="689"/>
      <c r="AF37" s="689"/>
      <c r="AG37" s="689"/>
      <c r="AH37" s="689"/>
      <c r="AI37" s="689"/>
      <c r="AJ37" s="689"/>
      <c r="AK37" s="689"/>
      <c r="AL37" s="690" t="s">
        <v>226</v>
      </c>
      <c r="AM37" s="691"/>
      <c r="AN37" s="691"/>
      <c r="AO37" s="692"/>
      <c r="AQ37" s="763" t="s">
        <v>331</v>
      </c>
      <c r="AR37" s="764"/>
      <c r="AS37" s="764"/>
      <c r="AT37" s="764"/>
      <c r="AU37" s="764"/>
      <c r="AV37" s="764"/>
      <c r="AW37" s="764"/>
      <c r="AX37" s="764"/>
      <c r="AY37" s="765"/>
      <c r="AZ37" s="685">
        <v>17553</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49983</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326659</v>
      </c>
      <c r="CS37" s="721"/>
      <c r="CT37" s="721"/>
      <c r="CU37" s="721"/>
      <c r="CV37" s="721"/>
      <c r="CW37" s="721"/>
      <c r="CX37" s="721"/>
      <c r="CY37" s="722"/>
      <c r="CZ37" s="690">
        <v>6.6</v>
      </c>
      <c r="DA37" s="719"/>
      <c r="DB37" s="719"/>
      <c r="DC37" s="723"/>
      <c r="DD37" s="694">
        <v>324387</v>
      </c>
      <c r="DE37" s="721"/>
      <c r="DF37" s="721"/>
      <c r="DG37" s="721"/>
      <c r="DH37" s="721"/>
      <c r="DI37" s="721"/>
      <c r="DJ37" s="721"/>
      <c r="DK37" s="722"/>
      <c r="DL37" s="694">
        <v>319845</v>
      </c>
      <c r="DM37" s="721"/>
      <c r="DN37" s="721"/>
      <c r="DO37" s="721"/>
      <c r="DP37" s="721"/>
      <c r="DQ37" s="721"/>
      <c r="DR37" s="721"/>
      <c r="DS37" s="721"/>
      <c r="DT37" s="721"/>
      <c r="DU37" s="721"/>
      <c r="DV37" s="722"/>
      <c r="DW37" s="690">
        <v>12.3</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62248</v>
      </c>
      <c r="S38" s="686"/>
      <c r="T38" s="686"/>
      <c r="U38" s="686"/>
      <c r="V38" s="686"/>
      <c r="W38" s="686"/>
      <c r="X38" s="686"/>
      <c r="Y38" s="687"/>
      <c r="Z38" s="688">
        <v>1.2</v>
      </c>
      <c r="AA38" s="688"/>
      <c r="AB38" s="688"/>
      <c r="AC38" s="688"/>
      <c r="AD38" s="689">
        <v>6038</v>
      </c>
      <c r="AE38" s="689"/>
      <c r="AF38" s="689"/>
      <c r="AG38" s="689"/>
      <c r="AH38" s="689"/>
      <c r="AI38" s="689"/>
      <c r="AJ38" s="689"/>
      <c r="AK38" s="689"/>
      <c r="AL38" s="690">
        <v>0.2</v>
      </c>
      <c r="AM38" s="691"/>
      <c r="AN38" s="691"/>
      <c r="AO38" s="692"/>
      <c r="AQ38" s="763" t="s">
        <v>335</v>
      </c>
      <c r="AR38" s="764"/>
      <c r="AS38" s="764"/>
      <c r="AT38" s="764"/>
      <c r="AU38" s="764"/>
      <c r="AV38" s="764"/>
      <c r="AW38" s="764"/>
      <c r="AX38" s="764"/>
      <c r="AY38" s="765"/>
      <c r="AZ38" s="685">
        <v>8964</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1341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266640</v>
      </c>
      <c r="CS38" s="686"/>
      <c r="CT38" s="686"/>
      <c r="CU38" s="686"/>
      <c r="CV38" s="686"/>
      <c r="CW38" s="686"/>
      <c r="CX38" s="686"/>
      <c r="CY38" s="687"/>
      <c r="CZ38" s="690">
        <v>5.4</v>
      </c>
      <c r="DA38" s="719"/>
      <c r="DB38" s="719"/>
      <c r="DC38" s="723"/>
      <c r="DD38" s="694">
        <v>197021</v>
      </c>
      <c r="DE38" s="686"/>
      <c r="DF38" s="686"/>
      <c r="DG38" s="686"/>
      <c r="DH38" s="686"/>
      <c r="DI38" s="686"/>
      <c r="DJ38" s="686"/>
      <c r="DK38" s="687"/>
      <c r="DL38" s="694">
        <v>186284</v>
      </c>
      <c r="DM38" s="686"/>
      <c r="DN38" s="686"/>
      <c r="DO38" s="686"/>
      <c r="DP38" s="686"/>
      <c r="DQ38" s="686"/>
      <c r="DR38" s="686"/>
      <c r="DS38" s="686"/>
      <c r="DT38" s="686"/>
      <c r="DU38" s="686"/>
      <c r="DV38" s="687"/>
      <c r="DW38" s="690">
        <v>7.2</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181189</v>
      </c>
      <c r="S39" s="686"/>
      <c r="T39" s="686"/>
      <c r="U39" s="686"/>
      <c r="V39" s="686"/>
      <c r="W39" s="686"/>
      <c r="X39" s="686"/>
      <c r="Y39" s="687"/>
      <c r="Z39" s="688">
        <v>3.5</v>
      </c>
      <c r="AA39" s="688"/>
      <c r="AB39" s="688"/>
      <c r="AC39" s="688"/>
      <c r="AD39" s="689" t="s">
        <v>226</v>
      </c>
      <c r="AE39" s="689"/>
      <c r="AF39" s="689"/>
      <c r="AG39" s="689"/>
      <c r="AH39" s="689"/>
      <c r="AI39" s="689"/>
      <c r="AJ39" s="689"/>
      <c r="AK39" s="689"/>
      <c r="AL39" s="690" t="s">
        <v>173</v>
      </c>
      <c r="AM39" s="691"/>
      <c r="AN39" s="691"/>
      <c r="AO39" s="692"/>
      <c r="AQ39" s="763" t="s">
        <v>339</v>
      </c>
      <c r="AR39" s="764"/>
      <c r="AS39" s="764"/>
      <c r="AT39" s="764"/>
      <c r="AU39" s="764"/>
      <c r="AV39" s="764"/>
      <c r="AW39" s="764"/>
      <c r="AX39" s="764"/>
      <c r="AY39" s="765"/>
      <c r="AZ39" s="685" t="s">
        <v>226</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2132</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31027</v>
      </c>
      <c r="CS39" s="721"/>
      <c r="CT39" s="721"/>
      <c r="CU39" s="721"/>
      <c r="CV39" s="721"/>
      <c r="CW39" s="721"/>
      <c r="CX39" s="721"/>
      <c r="CY39" s="722"/>
      <c r="CZ39" s="690">
        <v>0.6</v>
      </c>
      <c r="DA39" s="719"/>
      <c r="DB39" s="719"/>
      <c r="DC39" s="723"/>
      <c r="DD39" s="694">
        <v>27245</v>
      </c>
      <c r="DE39" s="721"/>
      <c r="DF39" s="721"/>
      <c r="DG39" s="721"/>
      <c r="DH39" s="721"/>
      <c r="DI39" s="721"/>
      <c r="DJ39" s="721"/>
      <c r="DK39" s="722"/>
      <c r="DL39" s="694" t="s">
        <v>226</v>
      </c>
      <c r="DM39" s="721"/>
      <c r="DN39" s="721"/>
      <c r="DO39" s="721"/>
      <c r="DP39" s="721"/>
      <c r="DQ39" s="721"/>
      <c r="DR39" s="721"/>
      <c r="DS39" s="721"/>
      <c r="DT39" s="721"/>
      <c r="DU39" s="721"/>
      <c r="DV39" s="722"/>
      <c r="DW39" s="690" t="s">
        <v>226</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v>6199</v>
      </c>
      <c r="S40" s="686"/>
      <c r="T40" s="686"/>
      <c r="U40" s="686"/>
      <c r="V40" s="686"/>
      <c r="W40" s="686"/>
      <c r="X40" s="686"/>
      <c r="Y40" s="687"/>
      <c r="Z40" s="688">
        <v>0.1</v>
      </c>
      <c r="AA40" s="688"/>
      <c r="AB40" s="688"/>
      <c r="AC40" s="688"/>
      <c r="AD40" s="689" t="s">
        <v>173</v>
      </c>
      <c r="AE40" s="689"/>
      <c r="AF40" s="689"/>
      <c r="AG40" s="689"/>
      <c r="AH40" s="689"/>
      <c r="AI40" s="689"/>
      <c r="AJ40" s="689"/>
      <c r="AK40" s="689"/>
      <c r="AL40" s="690" t="s">
        <v>226</v>
      </c>
      <c r="AM40" s="691"/>
      <c r="AN40" s="691"/>
      <c r="AO40" s="692"/>
      <c r="AQ40" s="763" t="s">
        <v>343</v>
      </c>
      <c r="AR40" s="764"/>
      <c r="AS40" s="764"/>
      <c r="AT40" s="764"/>
      <c r="AU40" s="764"/>
      <c r="AV40" s="764"/>
      <c r="AW40" s="764"/>
      <c r="AX40" s="764"/>
      <c r="AY40" s="765"/>
      <c r="AZ40" s="685" t="s">
        <v>173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2449</v>
      </c>
      <c r="CS40" s="686"/>
      <c r="CT40" s="686"/>
      <c r="CU40" s="686"/>
      <c r="CV40" s="686"/>
      <c r="CW40" s="686"/>
      <c r="CX40" s="686"/>
      <c r="CY40" s="687"/>
      <c r="CZ40" s="690">
        <v>0</v>
      </c>
      <c r="DA40" s="719"/>
      <c r="DB40" s="719"/>
      <c r="DC40" s="723"/>
      <c r="DD40" s="694">
        <v>2449</v>
      </c>
      <c r="DE40" s="686"/>
      <c r="DF40" s="686"/>
      <c r="DG40" s="686"/>
      <c r="DH40" s="686"/>
      <c r="DI40" s="686"/>
      <c r="DJ40" s="686"/>
      <c r="DK40" s="687"/>
      <c r="DL40" s="694" t="s">
        <v>226</v>
      </c>
      <c r="DM40" s="686"/>
      <c r="DN40" s="686"/>
      <c r="DO40" s="686"/>
      <c r="DP40" s="686"/>
      <c r="DQ40" s="686"/>
      <c r="DR40" s="686"/>
      <c r="DS40" s="686"/>
      <c r="DT40" s="686"/>
      <c r="DU40" s="686"/>
      <c r="DV40" s="687"/>
      <c r="DW40" s="690" t="s">
        <v>226</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226</v>
      </c>
      <c r="S41" s="686"/>
      <c r="T41" s="686"/>
      <c r="U41" s="686"/>
      <c r="V41" s="686"/>
      <c r="W41" s="686"/>
      <c r="X41" s="686"/>
      <c r="Y41" s="687"/>
      <c r="Z41" s="688" t="s">
        <v>226</v>
      </c>
      <c r="AA41" s="688"/>
      <c r="AB41" s="688"/>
      <c r="AC41" s="688"/>
      <c r="AD41" s="689" t="s">
        <v>226</v>
      </c>
      <c r="AE41" s="689"/>
      <c r="AF41" s="689"/>
      <c r="AG41" s="689"/>
      <c r="AH41" s="689"/>
      <c r="AI41" s="689"/>
      <c r="AJ41" s="689"/>
      <c r="AK41" s="689"/>
      <c r="AL41" s="690" t="s">
        <v>173</v>
      </c>
      <c r="AM41" s="691"/>
      <c r="AN41" s="691"/>
      <c r="AO41" s="692"/>
      <c r="AQ41" s="763" t="s">
        <v>348</v>
      </c>
      <c r="AR41" s="764"/>
      <c r="AS41" s="764"/>
      <c r="AT41" s="764"/>
      <c r="AU41" s="764"/>
      <c r="AV41" s="764"/>
      <c r="AW41" s="764"/>
      <c r="AX41" s="764"/>
      <c r="AY41" s="765"/>
      <c r="AZ41" s="685">
        <v>75883</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243</v>
      </c>
      <c r="CS41" s="721"/>
      <c r="CT41" s="721"/>
      <c r="CU41" s="721"/>
      <c r="CV41" s="721"/>
      <c r="CW41" s="721"/>
      <c r="CX41" s="721"/>
      <c r="CY41" s="722"/>
      <c r="CZ41" s="690" t="s">
        <v>226</v>
      </c>
      <c r="DA41" s="719"/>
      <c r="DB41" s="719"/>
      <c r="DC41" s="723"/>
      <c r="DD41" s="694" t="s">
        <v>226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96839</v>
      </c>
      <c r="S42" s="686"/>
      <c r="T42" s="686"/>
      <c r="U42" s="686"/>
      <c r="V42" s="686"/>
      <c r="W42" s="686"/>
      <c r="X42" s="686"/>
      <c r="Y42" s="687"/>
      <c r="Z42" s="688">
        <v>1.9</v>
      </c>
      <c r="AA42" s="688"/>
      <c r="AB42" s="688"/>
      <c r="AC42" s="688"/>
      <c r="AD42" s="689" t="s">
        <v>226</v>
      </c>
      <c r="AE42" s="689"/>
      <c r="AF42" s="689"/>
      <c r="AG42" s="689"/>
      <c r="AH42" s="689"/>
      <c r="AI42" s="689"/>
      <c r="AJ42" s="689"/>
      <c r="AK42" s="689"/>
      <c r="AL42" s="690" t="s">
        <v>173</v>
      </c>
      <c r="AM42" s="691"/>
      <c r="AN42" s="691"/>
      <c r="AO42" s="692"/>
      <c r="AQ42" s="784" t="s">
        <v>352</v>
      </c>
      <c r="AR42" s="785"/>
      <c r="AS42" s="785"/>
      <c r="AT42" s="785"/>
      <c r="AU42" s="785"/>
      <c r="AV42" s="785"/>
      <c r="AW42" s="785"/>
      <c r="AX42" s="785"/>
      <c r="AY42" s="786"/>
      <c r="AZ42" s="776">
        <v>190757</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352</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558581</v>
      </c>
      <c r="CS42" s="686"/>
      <c r="CT42" s="686"/>
      <c r="CU42" s="686"/>
      <c r="CV42" s="686"/>
      <c r="CW42" s="686"/>
      <c r="CX42" s="686"/>
      <c r="CY42" s="687"/>
      <c r="CZ42" s="690">
        <v>11.4</v>
      </c>
      <c r="DA42" s="691"/>
      <c r="DB42" s="691"/>
      <c r="DC42" s="703"/>
      <c r="DD42" s="694">
        <v>154368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5171939</v>
      </c>
      <c r="S43" s="777"/>
      <c r="T43" s="777"/>
      <c r="U43" s="777"/>
      <c r="V43" s="777"/>
      <c r="W43" s="777"/>
      <c r="X43" s="777"/>
      <c r="Y43" s="778"/>
      <c r="Z43" s="779">
        <v>100</v>
      </c>
      <c r="AA43" s="779"/>
      <c r="AB43" s="779"/>
      <c r="AC43" s="779"/>
      <c r="AD43" s="780">
        <v>2490279</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t="s">
        <v>226</v>
      </c>
      <c r="CS43" s="721"/>
      <c r="CT43" s="721"/>
      <c r="CU43" s="721"/>
      <c r="CV43" s="721"/>
      <c r="CW43" s="721"/>
      <c r="CX43" s="721"/>
      <c r="CY43" s="722"/>
      <c r="CZ43" s="690" t="s">
        <v>173</v>
      </c>
      <c r="DA43" s="719"/>
      <c r="DB43" s="719"/>
      <c r="DC43" s="723"/>
      <c r="DD43" s="694" t="s">
        <v>226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536506</v>
      </c>
      <c r="CS44" s="686"/>
      <c r="CT44" s="686"/>
      <c r="CU44" s="686"/>
      <c r="CV44" s="686"/>
      <c r="CW44" s="686"/>
      <c r="CX44" s="686"/>
      <c r="CY44" s="687"/>
      <c r="CZ44" s="690">
        <v>10.9</v>
      </c>
      <c r="DA44" s="691"/>
      <c r="DB44" s="691"/>
      <c r="DC44" s="703"/>
      <c r="DD44" s="694">
        <v>153533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150904</v>
      </c>
      <c r="CS45" s="721"/>
      <c r="CT45" s="721"/>
      <c r="CU45" s="721"/>
      <c r="CV45" s="721"/>
      <c r="CW45" s="721"/>
      <c r="CX45" s="721"/>
      <c r="CY45" s="722"/>
      <c r="CZ45" s="690">
        <v>3.1</v>
      </c>
      <c r="DA45" s="719"/>
      <c r="DB45" s="719"/>
      <c r="DC45" s="723"/>
      <c r="DD45" s="694">
        <v>92594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378722</v>
      </c>
      <c r="CS46" s="686"/>
      <c r="CT46" s="686"/>
      <c r="CU46" s="686"/>
      <c r="CV46" s="686"/>
      <c r="CW46" s="686"/>
      <c r="CX46" s="686"/>
      <c r="CY46" s="687"/>
      <c r="CZ46" s="690">
        <v>7.7</v>
      </c>
      <c r="DA46" s="691"/>
      <c r="DB46" s="691"/>
      <c r="DC46" s="703"/>
      <c r="DD46" s="694">
        <v>54059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22075</v>
      </c>
      <c r="CS47" s="721"/>
      <c r="CT47" s="721"/>
      <c r="CU47" s="721"/>
      <c r="CV47" s="721"/>
      <c r="CW47" s="721"/>
      <c r="CX47" s="721"/>
      <c r="CY47" s="722"/>
      <c r="CZ47" s="690">
        <v>0.4</v>
      </c>
      <c r="DA47" s="719"/>
      <c r="DB47" s="719"/>
      <c r="DC47" s="723"/>
      <c r="DD47" s="694">
        <v>835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226</v>
      </c>
      <c r="CS48" s="686"/>
      <c r="CT48" s="686"/>
      <c r="CU48" s="686"/>
      <c r="CV48" s="686"/>
      <c r="CW48" s="686"/>
      <c r="CX48" s="686"/>
      <c r="CY48" s="687"/>
      <c r="CZ48" s="690" t="s">
        <v>226</v>
      </c>
      <c r="DA48" s="691"/>
      <c r="DB48" s="691"/>
      <c r="DC48" s="703"/>
      <c r="DD48" s="694" t="s">
        <v>226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4914006</v>
      </c>
      <c r="CS49" s="756"/>
      <c r="CT49" s="756"/>
      <c r="CU49" s="756"/>
      <c r="CV49" s="756"/>
      <c r="CW49" s="756"/>
      <c r="CX49" s="756"/>
      <c r="CY49" s="787"/>
      <c r="CZ49" s="781">
        <v>100</v>
      </c>
      <c r="DA49" s="788"/>
      <c r="DB49" s="788"/>
      <c r="DC49" s="789"/>
      <c r="DD49" s="790">
        <v>3056837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Wu7y47WUP3Crf/bwOy5kFUAuMuP9mjbMXItEnd+BqCOevvX2aKWQx61qaVyRA42sVbqjEeJnrJ8f/mqjlhlzQ==" saltValue="jM30u2nwlRbHgQGvAaHi1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5167</v>
      </c>
      <c r="R7" s="821"/>
      <c r="S7" s="821"/>
      <c r="T7" s="821"/>
      <c r="U7" s="821"/>
      <c r="V7" s="821">
        <v>4910</v>
      </c>
      <c r="W7" s="821"/>
      <c r="X7" s="821"/>
      <c r="Y7" s="821"/>
      <c r="Z7" s="821"/>
      <c r="AA7" s="821">
        <v>257</v>
      </c>
      <c r="AB7" s="821"/>
      <c r="AC7" s="821"/>
      <c r="AD7" s="821"/>
      <c r="AE7" s="822"/>
      <c r="AF7" s="823">
        <v>238</v>
      </c>
      <c r="AG7" s="824"/>
      <c r="AH7" s="824"/>
      <c r="AI7" s="824"/>
      <c r="AJ7" s="825"/>
      <c r="AK7" s="860">
        <v>245</v>
      </c>
      <c r="AL7" s="861"/>
      <c r="AM7" s="861"/>
      <c r="AN7" s="861"/>
      <c r="AO7" s="861"/>
      <c r="AP7" s="861">
        <v>2746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4</v>
      </c>
      <c r="R8" s="845"/>
      <c r="S8" s="845"/>
      <c r="T8" s="845"/>
      <c r="U8" s="845"/>
      <c r="V8" s="845">
        <v>4</v>
      </c>
      <c r="W8" s="845"/>
      <c r="X8" s="845"/>
      <c r="Y8" s="845"/>
      <c r="Z8" s="845"/>
      <c r="AA8" s="845">
        <v>0</v>
      </c>
      <c r="AB8" s="845"/>
      <c r="AC8" s="845"/>
      <c r="AD8" s="845"/>
      <c r="AE8" s="846"/>
      <c r="AF8" s="847">
        <v>0</v>
      </c>
      <c r="AG8" s="848"/>
      <c r="AH8" s="848"/>
      <c r="AI8" s="848"/>
      <c r="AJ8" s="849"/>
      <c r="AK8" s="850" t="s">
        <v>598</v>
      </c>
      <c r="AL8" s="851"/>
      <c r="AM8" s="851"/>
      <c r="AN8" s="851"/>
      <c r="AO8" s="851"/>
      <c r="AP8" s="851" t="s">
        <v>598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1</v>
      </c>
      <c r="R9" s="845"/>
      <c r="S9" s="845"/>
      <c r="T9" s="845"/>
      <c r="U9" s="845"/>
      <c r="V9" s="845">
        <v>1</v>
      </c>
      <c r="W9" s="845"/>
      <c r="X9" s="845"/>
      <c r="Y9" s="845"/>
      <c r="Z9" s="845"/>
      <c r="AA9" s="845">
        <v>0</v>
      </c>
      <c r="AB9" s="845"/>
      <c r="AC9" s="845"/>
      <c r="AD9" s="845"/>
      <c r="AE9" s="846"/>
      <c r="AF9" s="847">
        <v>0</v>
      </c>
      <c r="AG9" s="848"/>
      <c r="AH9" s="848"/>
      <c r="AI9" s="848"/>
      <c r="AJ9" s="849"/>
      <c r="AK9" s="850" t="s">
        <v>598</v>
      </c>
      <c r="AL9" s="851"/>
      <c r="AM9" s="851"/>
      <c r="AN9" s="851"/>
      <c r="AO9" s="851"/>
      <c r="AP9" s="851" t="s">
        <v>598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5172</v>
      </c>
      <c r="R23" s="880"/>
      <c r="S23" s="880"/>
      <c r="T23" s="880"/>
      <c r="U23" s="880"/>
      <c r="V23" s="880">
        <v>4915</v>
      </c>
      <c r="W23" s="880"/>
      <c r="X23" s="880"/>
      <c r="Y23" s="880"/>
      <c r="Z23" s="880"/>
      <c r="AA23" s="880">
        <v>257</v>
      </c>
      <c r="AB23" s="880"/>
      <c r="AC23" s="880"/>
      <c r="AD23" s="880"/>
      <c r="AE23" s="881"/>
      <c r="AF23" s="882">
        <v>239</v>
      </c>
      <c r="AG23" s="880"/>
      <c r="AH23" s="880"/>
      <c r="AI23" s="880"/>
      <c r="AJ23" s="883"/>
      <c r="AK23" s="884"/>
      <c r="AL23" s="885"/>
      <c r="AM23" s="885"/>
      <c r="AN23" s="885"/>
      <c r="AO23" s="885"/>
      <c r="AP23" s="880">
        <v>2746</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1118</v>
      </c>
      <c r="R28" s="909"/>
      <c r="S28" s="909"/>
      <c r="T28" s="909"/>
      <c r="U28" s="909"/>
      <c r="V28" s="909">
        <v>1059</v>
      </c>
      <c r="W28" s="909"/>
      <c r="X28" s="909"/>
      <c r="Y28" s="909"/>
      <c r="Z28" s="909"/>
      <c r="AA28" s="909">
        <v>59</v>
      </c>
      <c r="AB28" s="909"/>
      <c r="AC28" s="909"/>
      <c r="AD28" s="909"/>
      <c r="AE28" s="910"/>
      <c r="AF28" s="911">
        <v>60</v>
      </c>
      <c r="AG28" s="909"/>
      <c r="AH28" s="909"/>
      <c r="AI28" s="909"/>
      <c r="AJ28" s="912"/>
      <c r="AK28" s="913">
        <v>68</v>
      </c>
      <c r="AL28" s="904"/>
      <c r="AM28" s="904"/>
      <c r="AN28" s="904"/>
      <c r="AO28" s="904"/>
      <c r="AP28" s="904" t="s">
        <v>598</v>
      </c>
      <c r="AQ28" s="904"/>
      <c r="AR28" s="904"/>
      <c r="AS28" s="904"/>
      <c r="AT28" s="904"/>
      <c r="AU28" s="904" t="s">
        <v>598</v>
      </c>
      <c r="AV28" s="904"/>
      <c r="AW28" s="904"/>
      <c r="AX28" s="904"/>
      <c r="AY28" s="904"/>
      <c r="AZ28" s="905" t="s">
        <v>598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1100</v>
      </c>
      <c r="R29" s="845"/>
      <c r="S29" s="845"/>
      <c r="T29" s="845"/>
      <c r="U29" s="845"/>
      <c r="V29" s="845">
        <v>1024</v>
      </c>
      <c r="W29" s="845"/>
      <c r="X29" s="845"/>
      <c r="Y29" s="845"/>
      <c r="Z29" s="845"/>
      <c r="AA29" s="845">
        <v>76</v>
      </c>
      <c r="AB29" s="845"/>
      <c r="AC29" s="845"/>
      <c r="AD29" s="845"/>
      <c r="AE29" s="846"/>
      <c r="AF29" s="847">
        <v>76</v>
      </c>
      <c r="AG29" s="848"/>
      <c r="AH29" s="848"/>
      <c r="AI29" s="848"/>
      <c r="AJ29" s="849"/>
      <c r="AK29" s="916">
        <v>144</v>
      </c>
      <c r="AL29" s="917"/>
      <c r="AM29" s="917"/>
      <c r="AN29" s="917"/>
      <c r="AO29" s="917"/>
      <c r="AP29" s="917" t="s">
        <v>598</v>
      </c>
      <c r="AQ29" s="917"/>
      <c r="AR29" s="917"/>
      <c r="AS29" s="917"/>
      <c r="AT29" s="917"/>
      <c r="AU29" s="917" t="s">
        <v>598</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110</v>
      </c>
      <c r="R30" s="845"/>
      <c r="S30" s="845"/>
      <c r="T30" s="845"/>
      <c r="U30" s="845"/>
      <c r="V30" s="845">
        <v>110</v>
      </c>
      <c r="W30" s="845"/>
      <c r="X30" s="845"/>
      <c r="Y30" s="845"/>
      <c r="Z30" s="845"/>
      <c r="AA30" s="845">
        <v>0</v>
      </c>
      <c r="AB30" s="845"/>
      <c r="AC30" s="845"/>
      <c r="AD30" s="845"/>
      <c r="AE30" s="846"/>
      <c r="AF30" s="847">
        <v>0</v>
      </c>
      <c r="AG30" s="848"/>
      <c r="AH30" s="848"/>
      <c r="AI30" s="848"/>
      <c r="AJ30" s="849"/>
      <c r="AK30" s="916">
        <v>27</v>
      </c>
      <c r="AL30" s="917"/>
      <c r="AM30" s="917"/>
      <c r="AN30" s="917"/>
      <c r="AO30" s="917"/>
      <c r="AP30" s="917" t="s">
        <v>598</v>
      </c>
      <c r="AQ30" s="917"/>
      <c r="AR30" s="917"/>
      <c r="AS30" s="917"/>
      <c r="AT30" s="917"/>
      <c r="AU30" s="917" t="s">
        <v>598</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165</v>
      </c>
      <c r="R31" s="845"/>
      <c r="S31" s="845"/>
      <c r="T31" s="845"/>
      <c r="U31" s="845"/>
      <c r="V31" s="845">
        <v>173</v>
      </c>
      <c r="W31" s="845"/>
      <c r="X31" s="845"/>
      <c r="Y31" s="845"/>
      <c r="Z31" s="845"/>
      <c r="AA31" s="845">
        <v>-8</v>
      </c>
      <c r="AB31" s="845"/>
      <c r="AC31" s="845"/>
      <c r="AD31" s="845"/>
      <c r="AE31" s="846"/>
      <c r="AF31" s="847">
        <v>98</v>
      </c>
      <c r="AG31" s="848"/>
      <c r="AH31" s="848"/>
      <c r="AI31" s="848"/>
      <c r="AJ31" s="849"/>
      <c r="AK31" s="916">
        <v>7</v>
      </c>
      <c r="AL31" s="917"/>
      <c r="AM31" s="917"/>
      <c r="AN31" s="917"/>
      <c r="AO31" s="917"/>
      <c r="AP31" s="917">
        <v>607</v>
      </c>
      <c r="AQ31" s="917"/>
      <c r="AR31" s="917"/>
      <c r="AS31" s="917"/>
      <c r="AT31" s="917"/>
      <c r="AU31" s="917" t="s">
        <v>598</v>
      </c>
      <c r="AV31" s="917"/>
      <c r="AW31" s="917"/>
      <c r="AX31" s="917"/>
      <c r="AY31" s="917"/>
      <c r="AZ31" s="918" t="s">
        <v>598</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100</v>
      </c>
      <c r="R32" s="845"/>
      <c r="S32" s="845"/>
      <c r="T32" s="845"/>
      <c r="U32" s="845"/>
      <c r="V32" s="845">
        <v>76</v>
      </c>
      <c r="W32" s="845"/>
      <c r="X32" s="845"/>
      <c r="Y32" s="845"/>
      <c r="Z32" s="845"/>
      <c r="AA32" s="845">
        <v>24</v>
      </c>
      <c r="AB32" s="845"/>
      <c r="AC32" s="845"/>
      <c r="AD32" s="845"/>
      <c r="AE32" s="846"/>
      <c r="AF32" s="847">
        <v>541</v>
      </c>
      <c r="AG32" s="848"/>
      <c r="AH32" s="848"/>
      <c r="AI32" s="848"/>
      <c r="AJ32" s="849"/>
      <c r="AK32" s="916" t="s">
        <v>598</v>
      </c>
      <c r="AL32" s="917"/>
      <c r="AM32" s="917"/>
      <c r="AN32" s="917"/>
      <c r="AO32" s="917"/>
      <c r="AP32" s="917" t="s">
        <v>598</v>
      </c>
      <c r="AQ32" s="917"/>
      <c r="AR32" s="917"/>
      <c r="AS32" s="917"/>
      <c r="AT32" s="917"/>
      <c r="AU32" s="917" t="s">
        <v>598</v>
      </c>
      <c r="AV32" s="917"/>
      <c r="AW32" s="917"/>
      <c r="AX32" s="917"/>
      <c r="AY32" s="917"/>
      <c r="AZ32" s="918" t="s">
        <v>598</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774</v>
      </c>
      <c r="AG63" s="928"/>
      <c r="AH63" s="928"/>
      <c r="AI63" s="928"/>
      <c r="AJ63" s="929"/>
      <c r="AK63" s="930"/>
      <c r="AL63" s="925"/>
      <c r="AM63" s="925"/>
      <c r="AN63" s="925"/>
      <c r="AO63" s="925"/>
      <c r="AP63" s="928">
        <v>607</v>
      </c>
      <c r="AQ63" s="928"/>
      <c r="AR63" s="928"/>
      <c r="AS63" s="928"/>
      <c r="AT63" s="928"/>
      <c r="AU63" s="928" t="s">
        <v>598</v>
      </c>
      <c r="AV63" s="928"/>
      <c r="AW63" s="928"/>
      <c r="AX63" s="928"/>
      <c r="AY63" s="928"/>
      <c r="AZ63" s="932"/>
      <c r="BA63" s="932"/>
      <c r="BB63" s="932"/>
      <c r="BC63" s="932"/>
      <c r="BD63" s="932"/>
      <c r="BE63" s="933"/>
      <c r="BF63" s="933"/>
      <c r="BG63" s="933"/>
      <c r="BH63" s="933"/>
      <c r="BI63" s="934"/>
      <c r="BJ63" s="935" t="s">
        <v>394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399</v>
      </c>
      <c r="AB66" s="804"/>
      <c r="AC66" s="804"/>
      <c r="AD66" s="804"/>
      <c r="AE66" s="805"/>
      <c r="AF66" s="938" t="s">
        <v>400</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598</v>
      </c>
      <c r="AL68" s="952"/>
      <c r="AM68" s="952"/>
      <c r="AN68" s="952"/>
      <c r="AO68" s="952"/>
      <c r="AP68" s="952" t="s">
        <v>598</v>
      </c>
      <c r="AQ68" s="952"/>
      <c r="AR68" s="952"/>
      <c r="AS68" s="952"/>
      <c r="AT68" s="952"/>
      <c r="AU68" s="952" t="s">
        <v>598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457</v>
      </c>
      <c r="R69" s="917"/>
      <c r="S69" s="917"/>
      <c r="T69" s="917"/>
      <c r="U69" s="917"/>
      <c r="V69" s="917">
        <v>389</v>
      </c>
      <c r="W69" s="917"/>
      <c r="X69" s="917"/>
      <c r="Y69" s="917"/>
      <c r="Z69" s="917"/>
      <c r="AA69" s="917">
        <v>68</v>
      </c>
      <c r="AB69" s="917"/>
      <c r="AC69" s="917"/>
      <c r="AD69" s="917"/>
      <c r="AE69" s="917"/>
      <c r="AF69" s="917">
        <v>68</v>
      </c>
      <c r="AG69" s="917"/>
      <c r="AH69" s="917"/>
      <c r="AI69" s="917"/>
      <c r="AJ69" s="917"/>
      <c r="AK69" s="917" t="s">
        <v>598</v>
      </c>
      <c r="AL69" s="917"/>
      <c r="AM69" s="917"/>
      <c r="AN69" s="917"/>
      <c r="AO69" s="917"/>
      <c r="AP69" s="917">
        <v>1513</v>
      </c>
      <c r="AQ69" s="917"/>
      <c r="AR69" s="917"/>
      <c r="AS69" s="917"/>
      <c r="AT69" s="917"/>
      <c r="AU69" s="917">
        <v>615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166</v>
      </c>
      <c r="R70" s="917"/>
      <c r="S70" s="917"/>
      <c r="T70" s="917"/>
      <c r="U70" s="917"/>
      <c r="V70" s="917">
        <v>147</v>
      </c>
      <c r="W70" s="917"/>
      <c r="X70" s="917"/>
      <c r="Y70" s="917"/>
      <c r="Z70" s="917"/>
      <c r="AA70" s="917">
        <v>19</v>
      </c>
      <c r="AB70" s="917"/>
      <c r="AC70" s="917"/>
      <c r="AD70" s="917"/>
      <c r="AE70" s="917"/>
      <c r="AF70" s="917">
        <v>19</v>
      </c>
      <c r="AG70" s="917"/>
      <c r="AH70" s="917"/>
      <c r="AI70" s="917"/>
      <c r="AJ70" s="917"/>
      <c r="AK70" s="917">
        <v>13</v>
      </c>
      <c r="AL70" s="917"/>
      <c r="AM70" s="917"/>
      <c r="AN70" s="917"/>
      <c r="AO70" s="917"/>
      <c r="AP70" s="917">
        <v>100</v>
      </c>
      <c r="AQ70" s="917"/>
      <c r="AR70" s="917"/>
      <c r="AS70" s="917"/>
      <c r="AT70" s="917"/>
      <c r="AU70" s="917">
        <v>19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1235</v>
      </c>
      <c r="R71" s="917"/>
      <c r="S71" s="917"/>
      <c r="T71" s="917"/>
      <c r="U71" s="917"/>
      <c r="V71" s="917">
        <v>1187</v>
      </c>
      <c r="W71" s="917"/>
      <c r="X71" s="917"/>
      <c r="Y71" s="917"/>
      <c r="Z71" s="917"/>
      <c r="AA71" s="917">
        <v>47</v>
      </c>
      <c r="AB71" s="917"/>
      <c r="AC71" s="917"/>
      <c r="AD71" s="917"/>
      <c r="AE71" s="917"/>
      <c r="AF71" s="917">
        <v>45</v>
      </c>
      <c r="AG71" s="917"/>
      <c r="AH71" s="917"/>
      <c r="AI71" s="917"/>
      <c r="AJ71" s="917"/>
      <c r="AK71" s="917" t="s">
        <v>598</v>
      </c>
      <c r="AL71" s="917"/>
      <c r="AM71" s="917"/>
      <c r="AN71" s="917"/>
      <c r="AO71" s="917"/>
      <c r="AP71" s="917">
        <v>1267</v>
      </c>
      <c r="AQ71" s="917"/>
      <c r="AR71" s="917"/>
      <c r="AS71" s="917"/>
      <c r="AT71" s="917"/>
      <c r="AU71" s="917">
        <v>194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31</v>
      </c>
      <c r="R72" s="917"/>
      <c r="S72" s="917"/>
      <c r="T72" s="917"/>
      <c r="U72" s="917"/>
      <c r="V72" s="917">
        <v>31</v>
      </c>
      <c r="W72" s="917"/>
      <c r="X72" s="917"/>
      <c r="Y72" s="917"/>
      <c r="Z72" s="917"/>
      <c r="AA72" s="917">
        <v>0</v>
      </c>
      <c r="AB72" s="917"/>
      <c r="AC72" s="917"/>
      <c r="AD72" s="917"/>
      <c r="AE72" s="917"/>
      <c r="AF72" s="917">
        <v>0</v>
      </c>
      <c r="AG72" s="917"/>
      <c r="AH72" s="917"/>
      <c r="AI72" s="917"/>
      <c r="AJ72" s="917"/>
      <c r="AK72" s="917" t="s">
        <v>598</v>
      </c>
      <c r="AL72" s="917"/>
      <c r="AM72" s="917"/>
      <c r="AN72" s="917"/>
      <c r="AO72" s="917"/>
      <c r="AP72" s="917">
        <v>275</v>
      </c>
      <c r="AQ72" s="917"/>
      <c r="AR72" s="917"/>
      <c r="AS72" s="917"/>
      <c r="AT72" s="917"/>
      <c r="AU72" s="917" t="s">
        <v>598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593</v>
      </c>
      <c r="C73" s="960"/>
      <c r="D73" s="960"/>
      <c r="E73" s="960"/>
      <c r="F73" s="960"/>
      <c r="G73" s="960"/>
      <c r="H73" s="960"/>
      <c r="I73" s="960"/>
      <c r="J73" s="960"/>
      <c r="K73" s="960"/>
      <c r="L73" s="960"/>
      <c r="M73" s="960"/>
      <c r="N73" s="960"/>
      <c r="O73" s="960"/>
      <c r="P73" s="961"/>
      <c r="Q73" s="962">
        <v>363</v>
      </c>
      <c r="R73" s="917"/>
      <c r="S73" s="917"/>
      <c r="T73" s="917"/>
      <c r="U73" s="917"/>
      <c r="V73" s="917">
        <v>463</v>
      </c>
      <c r="W73" s="917"/>
      <c r="X73" s="917"/>
      <c r="Y73" s="917"/>
      <c r="Z73" s="917"/>
      <c r="AA73" s="917">
        <v>-101</v>
      </c>
      <c r="AB73" s="917"/>
      <c r="AC73" s="917"/>
      <c r="AD73" s="917"/>
      <c r="AE73" s="917"/>
      <c r="AF73" s="917">
        <v>555</v>
      </c>
      <c r="AG73" s="917"/>
      <c r="AH73" s="917"/>
      <c r="AI73" s="917"/>
      <c r="AJ73" s="917"/>
      <c r="AK73" s="917">
        <v>235</v>
      </c>
      <c r="AL73" s="917"/>
      <c r="AM73" s="917"/>
      <c r="AN73" s="917"/>
      <c r="AO73" s="917"/>
      <c r="AP73" s="917">
        <v>2534</v>
      </c>
      <c r="AQ73" s="917"/>
      <c r="AR73" s="917"/>
      <c r="AS73" s="917"/>
      <c r="AT73" s="917"/>
      <c r="AU73" s="917">
        <v>29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486</v>
      </c>
      <c r="R74" s="917"/>
      <c r="S74" s="917"/>
      <c r="T74" s="917"/>
      <c r="U74" s="917"/>
      <c r="V74" s="917">
        <v>483</v>
      </c>
      <c r="W74" s="917"/>
      <c r="X74" s="917"/>
      <c r="Y74" s="917"/>
      <c r="Z74" s="917"/>
      <c r="AA74" s="917">
        <v>4</v>
      </c>
      <c r="AB74" s="917"/>
      <c r="AC74" s="917"/>
      <c r="AD74" s="917"/>
      <c r="AE74" s="917"/>
      <c r="AF74" s="917">
        <v>4</v>
      </c>
      <c r="AG74" s="917"/>
      <c r="AH74" s="917"/>
      <c r="AI74" s="917"/>
      <c r="AJ74" s="917"/>
      <c r="AK74" s="917" t="s">
        <v>598</v>
      </c>
      <c r="AL74" s="917"/>
      <c r="AM74" s="917"/>
      <c r="AN74" s="917"/>
      <c r="AO74" s="917"/>
      <c r="AP74" s="917" t="s">
        <v>598</v>
      </c>
      <c r="AQ74" s="917"/>
      <c r="AR74" s="917"/>
      <c r="AS74" s="917"/>
      <c r="AT74" s="917"/>
      <c r="AU74" s="917" t="s">
        <v>598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440293</v>
      </c>
      <c r="R75" s="966"/>
      <c r="S75" s="966"/>
      <c r="T75" s="966"/>
      <c r="U75" s="916"/>
      <c r="V75" s="967">
        <v>419504</v>
      </c>
      <c r="W75" s="966"/>
      <c r="X75" s="966"/>
      <c r="Y75" s="966"/>
      <c r="Z75" s="916"/>
      <c r="AA75" s="967">
        <v>20789</v>
      </c>
      <c r="AB75" s="966"/>
      <c r="AC75" s="966"/>
      <c r="AD75" s="966"/>
      <c r="AE75" s="916"/>
      <c r="AF75" s="967">
        <v>20789</v>
      </c>
      <c r="AG75" s="966"/>
      <c r="AH75" s="966"/>
      <c r="AI75" s="966"/>
      <c r="AJ75" s="916"/>
      <c r="AK75" s="967">
        <v>358</v>
      </c>
      <c r="AL75" s="966"/>
      <c r="AM75" s="966"/>
      <c r="AN75" s="966"/>
      <c r="AO75" s="916"/>
      <c r="AP75" s="967" t="s">
        <v>598</v>
      </c>
      <c r="AQ75" s="966"/>
      <c r="AR75" s="966"/>
      <c r="AS75" s="966"/>
      <c r="AT75" s="916"/>
      <c r="AU75" s="967" t="s">
        <v>598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320</v>
      </c>
      <c r="R76" s="966"/>
      <c r="S76" s="966"/>
      <c r="T76" s="966"/>
      <c r="U76" s="916"/>
      <c r="V76" s="967">
        <v>313</v>
      </c>
      <c r="W76" s="966"/>
      <c r="X76" s="966"/>
      <c r="Y76" s="966"/>
      <c r="Z76" s="916"/>
      <c r="AA76" s="967">
        <v>7</v>
      </c>
      <c r="AB76" s="966"/>
      <c r="AC76" s="966"/>
      <c r="AD76" s="966"/>
      <c r="AE76" s="916"/>
      <c r="AF76" s="967">
        <v>7</v>
      </c>
      <c r="AG76" s="966"/>
      <c r="AH76" s="966"/>
      <c r="AI76" s="966"/>
      <c r="AJ76" s="916"/>
      <c r="AK76" s="967">
        <v>4</v>
      </c>
      <c r="AL76" s="966"/>
      <c r="AM76" s="966"/>
      <c r="AN76" s="966"/>
      <c r="AO76" s="916"/>
      <c r="AP76" s="967" t="s">
        <v>598</v>
      </c>
      <c r="AQ76" s="966"/>
      <c r="AR76" s="966"/>
      <c r="AS76" s="966"/>
      <c r="AT76" s="916"/>
      <c r="AU76" s="967" t="s">
        <v>598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21865</v>
      </c>
      <c r="AG88" s="928"/>
      <c r="AH88" s="928"/>
      <c r="AI88" s="928"/>
      <c r="AJ88" s="928"/>
      <c r="AK88" s="925"/>
      <c r="AL88" s="925"/>
      <c r="AM88" s="925"/>
      <c r="AN88" s="925"/>
      <c r="AO88" s="925"/>
      <c r="AP88" s="928">
        <v>5689</v>
      </c>
      <c r="AQ88" s="928"/>
      <c r="AR88" s="928"/>
      <c r="AS88" s="928"/>
      <c r="AT88" s="928"/>
      <c r="AU88" s="928">
        <v>857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306</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306</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332657</v>
      </c>
      <c r="AB110" s="988"/>
      <c r="AC110" s="988"/>
      <c r="AD110" s="988"/>
      <c r="AE110" s="989"/>
      <c r="AF110" s="990">
        <v>342095</v>
      </c>
      <c r="AG110" s="988"/>
      <c r="AH110" s="988"/>
      <c r="AI110" s="988"/>
      <c r="AJ110" s="989"/>
      <c r="AK110" s="990">
        <v>349138</v>
      </c>
      <c r="AL110" s="988"/>
      <c r="AM110" s="988"/>
      <c r="AN110" s="988"/>
      <c r="AO110" s="989"/>
      <c r="AP110" s="991">
        <v>14.8</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3054712</v>
      </c>
      <c r="BR110" s="1023"/>
      <c r="BS110" s="1023"/>
      <c r="BT110" s="1023"/>
      <c r="BU110" s="1023"/>
      <c r="BV110" s="1023">
        <v>2901965</v>
      </c>
      <c r="BW110" s="1023"/>
      <c r="BX110" s="1023"/>
      <c r="BY110" s="1023"/>
      <c r="BZ110" s="1023"/>
      <c r="CA110" s="1023">
        <v>2746214</v>
      </c>
      <c r="CB110" s="1023"/>
      <c r="CC110" s="1023"/>
      <c r="CD110" s="1023"/>
      <c r="CE110" s="1023"/>
      <c r="CF110" s="1037">
        <v>116.1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394</v>
      </c>
      <c r="DM110" s="1023"/>
      <c r="DN110" s="1023"/>
      <c r="DO110" s="1023"/>
      <c r="DP110" s="1023"/>
      <c r="DQ110" s="1023" t="s">
        <v>438</v>
      </c>
      <c r="DR110" s="1023"/>
      <c r="DS110" s="1023"/>
      <c r="DT110" s="1023"/>
      <c r="DU110" s="1023"/>
      <c r="DV110" s="1024" t="s">
        <v>394</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438</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441</v>
      </c>
      <c r="BR111" s="1016"/>
      <c r="BS111" s="1016"/>
      <c r="BT111" s="1016"/>
      <c r="BU111" s="1016"/>
      <c r="BV111" s="1016" t="s">
        <v>438</v>
      </c>
      <c r="BW111" s="1016"/>
      <c r="BX111" s="1016"/>
      <c r="BY111" s="1016"/>
      <c r="BZ111" s="1016"/>
      <c r="CA111" s="1016" t="s">
        <v>438</v>
      </c>
      <c r="CB111" s="1016"/>
      <c r="CC111" s="1016"/>
      <c r="CD111" s="1016"/>
      <c r="CE111" s="1016"/>
      <c r="CF111" s="1010" t="s">
        <v>438</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438</v>
      </c>
      <c r="DM111" s="1016"/>
      <c r="DN111" s="1016"/>
      <c r="DO111" s="1016"/>
      <c r="DP111" s="1016"/>
      <c r="DQ111" s="1016" t="s">
        <v>441</v>
      </c>
      <c r="DR111" s="1016"/>
      <c r="DS111" s="1016"/>
      <c r="DT111" s="1016"/>
      <c r="DU111" s="1016"/>
      <c r="DV111" s="1017" t="s">
        <v>441</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441</v>
      </c>
      <c r="AL112" s="1055"/>
      <c r="AM112" s="1055"/>
      <c r="AN112" s="1055"/>
      <c r="AO112" s="1056"/>
      <c r="AP112" s="1058" t="s">
        <v>438</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t="s">
        <v>441</v>
      </c>
      <c r="BR112" s="1016"/>
      <c r="BS112" s="1016"/>
      <c r="BT112" s="1016"/>
      <c r="BU112" s="1016"/>
      <c r="BV112" s="1016" t="s">
        <v>438</v>
      </c>
      <c r="BW112" s="1016"/>
      <c r="BX112" s="1016"/>
      <c r="BY112" s="1016"/>
      <c r="BZ112" s="1016"/>
      <c r="CA112" s="1016" t="s">
        <v>441</v>
      </c>
      <c r="CB112" s="1016"/>
      <c r="CC112" s="1016"/>
      <c r="CD112" s="1016"/>
      <c r="CE112" s="1016"/>
      <c r="CF112" s="1010" t="s">
        <v>438</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438</v>
      </c>
      <c r="DR112" s="1016"/>
      <c r="DS112" s="1016"/>
      <c r="DT112" s="1016"/>
      <c r="DU112" s="1016"/>
      <c r="DV112" s="1017" t="s">
        <v>438</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5352</v>
      </c>
      <c r="AB113" s="1030"/>
      <c r="AC113" s="1030"/>
      <c r="AD113" s="1030"/>
      <c r="AE113" s="1031"/>
      <c r="AF113" s="1032">
        <v>4219</v>
      </c>
      <c r="AG113" s="1030"/>
      <c r="AH113" s="1030"/>
      <c r="AI113" s="1030"/>
      <c r="AJ113" s="1031"/>
      <c r="AK113" s="1032">
        <v>3759</v>
      </c>
      <c r="AL113" s="1030"/>
      <c r="AM113" s="1030"/>
      <c r="AN113" s="1030"/>
      <c r="AO113" s="1031"/>
      <c r="AP113" s="1033">
        <v>0.2</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552716</v>
      </c>
      <c r="BR113" s="1016"/>
      <c r="BS113" s="1016"/>
      <c r="BT113" s="1016"/>
      <c r="BU113" s="1016"/>
      <c r="BV113" s="1016">
        <v>843326</v>
      </c>
      <c r="BW113" s="1016"/>
      <c r="BX113" s="1016"/>
      <c r="BY113" s="1016"/>
      <c r="BZ113" s="1016"/>
      <c r="CA113" s="1016">
        <v>856750</v>
      </c>
      <c r="CB113" s="1016"/>
      <c r="CC113" s="1016"/>
      <c r="CD113" s="1016"/>
      <c r="CE113" s="1016"/>
      <c r="CF113" s="1010">
        <v>36.200000000000003</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441</v>
      </c>
      <c r="DM113" s="1055"/>
      <c r="DN113" s="1055"/>
      <c r="DO113" s="1055"/>
      <c r="DP113" s="1056"/>
      <c r="DQ113" s="1057" t="s">
        <v>438</v>
      </c>
      <c r="DR113" s="1055"/>
      <c r="DS113" s="1055"/>
      <c r="DT113" s="1055"/>
      <c r="DU113" s="1056"/>
      <c r="DV113" s="1058" t="s">
        <v>438</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17191</v>
      </c>
      <c r="AB114" s="1055"/>
      <c r="AC114" s="1055"/>
      <c r="AD114" s="1055"/>
      <c r="AE114" s="1056"/>
      <c r="AF114" s="1057">
        <v>15487</v>
      </c>
      <c r="AG114" s="1055"/>
      <c r="AH114" s="1055"/>
      <c r="AI114" s="1055"/>
      <c r="AJ114" s="1056"/>
      <c r="AK114" s="1057">
        <v>18325</v>
      </c>
      <c r="AL114" s="1055"/>
      <c r="AM114" s="1055"/>
      <c r="AN114" s="1055"/>
      <c r="AO114" s="1056"/>
      <c r="AP114" s="1058">
        <v>0.8</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857469</v>
      </c>
      <c r="BR114" s="1016"/>
      <c r="BS114" s="1016"/>
      <c r="BT114" s="1016"/>
      <c r="BU114" s="1016"/>
      <c r="BV114" s="1016">
        <v>822860</v>
      </c>
      <c r="BW114" s="1016"/>
      <c r="BX114" s="1016"/>
      <c r="BY114" s="1016"/>
      <c r="BZ114" s="1016"/>
      <c r="CA114" s="1016">
        <v>805313</v>
      </c>
      <c r="CB114" s="1016"/>
      <c r="CC114" s="1016"/>
      <c r="CD114" s="1016"/>
      <c r="CE114" s="1016"/>
      <c r="CF114" s="1010">
        <v>34</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438</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441</v>
      </c>
      <c r="AB115" s="1030"/>
      <c r="AC115" s="1030"/>
      <c r="AD115" s="1030"/>
      <c r="AE115" s="1031"/>
      <c r="AF115" s="1032" t="s">
        <v>441</v>
      </c>
      <c r="AG115" s="1030"/>
      <c r="AH115" s="1030"/>
      <c r="AI115" s="1030"/>
      <c r="AJ115" s="1031"/>
      <c r="AK115" s="1032" t="s">
        <v>438</v>
      </c>
      <c r="AL115" s="1030"/>
      <c r="AM115" s="1030"/>
      <c r="AN115" s="1030"/>
      <c r="AO115" s="1031"/>
      <c r="AP115" s="1033" t="s">
        <v>438</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441</v>
      </c>
      <c r="BR115" s="1016"/>
      <c r="BS115" s="1016"/>
      <c r="BT115" s="1016"/>
      <c r="BU115" s="1016"/>
      <c r="BV115" s="1016" t="s">
        <v>438</v>
      </c>
      <c r="BW115" s="1016"/>
      <c r="BX115" s="1016"/>
      <c r="BY115" s="1016"/>
      <c r="BZ115" s="1016"/>
      <c r="CA115" s="1016" t="s">
        <v>438</v>
      </c>
      <c r="CB115" s="1016"/>
      <c r="CC115" s="1016"/>
      <c r="CD115" s="1016"/>
      <c r="CE115" s="1016"/>
      <c r="CF115" s="1010" t="s">
        <v>438</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438</v>
      </c>
      <c r="DR115" s="1055"/>
      <c r="DS115" s="1055"/>
      <c r="DT115" s="1055"/>
      <c r="DU115" s="1056"/>
      <c r="DV115" s="1058" t="s">
        <v>438</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438</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438</v>
      </c>
      <c r="BW116" s="1016"/>
      <c r="BX116" s="1016"/>
      <c r="BY116" s="1016"/>
      <c r="BZ116" s="1016"/>
      <c r="CA116" s="1016" t="s">
        <v>438</v>
      </c>
      <c r="CB116" s="1016"/>
      <c r="CC116" s="1016"/>
      <c r="CD116" s="1016"/>
      <c r="CE116" s="1016"/>
      <c r="CF116" s="1010" t="s">
        <v>441</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441</v>
      </c>
      <c r="DM116" s="1055"/>
      <c r="DN116" s="1055"/>
      <c r="DO116" s="1055"/>
      <c r="DP116" s="1056"/>
      <c r="DQ116" s="1057" t="s">
        <v>441</v>
      </c>
      <c r="DR116" s="1055"/>
      <c r="DS116" s="1055"/>
      <c r="DT116" s="1055"/>
      <c r="DU116" s="1056"/>
      <c r="DV116" s="1058" t="s">
        <v>441</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355200</v>
      </c>
      <c r="AB117" s="1073"/>
      <c r="AC117" s="1073"/>
      <c r="AD117" s="1073"/>
      <c r="AE117" s="1074"/>
      <c r="AF117" s="1075">
        <v>361801</v>
      </c>
      <c r="AG117" s="1073"/>
      <c r="AH117" s="1073"/>
      <c r="AI117" s="1073"/>
      <c r="AJ117" s="1074"/>
      <c r="AK117" s="1075">
        <v>371222</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461</v>
      </c>
      <c r="BR117" s="1016"/>
      <c r="BS117" s="1016"/>
      <c r="BT117" s="1016"/>
      <c r="BU117" s="1016"/>
      <c r="BV117" s="1016" t="s">
        <v>462</v>
      </c>
      <c r="BW117" s="1016"/>
      <c r="BX117" s="1016"/>
      <c r="BY117" s="1016"/>
      <c r="BZ117" s="1016"/>
      <c r="CA117" s="1016" t="s">
        <v>463</v>
      </c>
      <c r="CB117" s="1016"/>
      <c r="CC117" s="1016"/>
      <c r="CD117" s="1016"/>
      <c r="CE117" s="1016"/>
      <c r="CF117" s="1010" t="s">
        <v>464</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466</v>
      </c>
      <c r="DH117" s="1055"/>
      <c r="DI117" s="1055"/>
      <c r="DJ117" s="1055"/>
      <c r="DK117" s="1056"/>
      <c r="DL117" s="1057" t="s">
        <v>467</v>
      </c>
      <c r="DM117" s="1055"/>
      <c r="DN117" s="1055"/>
      <c r="DO117" s="1055"/>
      <c r="DP117" s="1056"/>
      <c r="DQ117" s="1057" t="s">
        <v>468</v>
      </c>
      <c r="DR117" s="1055"/>
      <c r="DS117" s="1055"/>
      <c r="DT117" s="1055"/>
      <c r="DU117" s="1056"/>
      <c r="DV117" s="1058" t="s">
        <v>394</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394</v>
      </c>
      <c r="BW118" s="1094"/>
      <c r="BX118" s="1094"/>
      <c r="BY118" s="1094"/>
      <c r="BZ118" s="1094"/>
      <c r="CA118" s="1094" t="s">
        <v>467</v>
      </c>
      <c r="CB118" s="1094"/>
      <c r="CC118" s="1094"/>
      <c r="CD118" s="1094"/>
      <c r="CE118" s="1094"/>
      <c r="CF118" s="1010" t="s">
        <v>394</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472</v>
      </c>
      <c r="DH118" s="1055"/>
      <c r="DI118" s="1055"/>
      <c r="DJ118" s="1055"/>
      <c r="DK118" s="1056"/>
      <c r="DL118" s="1057" t="s">
        <v>468</v>
      </c>
      <c r="DM118" s="1055"/>
      <c r="DN118" s="1055"/>
      <c r="DO118" s="1055"/>
      <c r="DP118" s="1056"/>
      <c r="DQ118" s="1057" t="s">
        <v>394</v>
      </c>
      <c r="DR118" s="1055"/>
      <c r="DS118" s="1055"/>
      <c r="DT118" s="1055"/>
      <c r="DU118" s="1056"/>
      <c r="DV118" s="1058" t="s">
        <v>226</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394</v>
      </c>
      <c r="AB119" s="988"/>
      <c r="AC119" s="988"/>
      <c r="AD119" s="988"/>
      <c r="AE119" s="989"/>
      <c r="AF119" s="990" t="s">
        <v>468</v>
      </c>
      <c r="AG119" s="988"/>
      <c r="AH119" s="988"/>
      <c r="AI119" s="988"/>
      <c r="AJ119" s="989"/>
      <c r="AK119" s="990" t="s">
        <v>468</v>
      </c>
      <c r="AL119" s="988"/>
      <c r="AM119" s="988"/>
      <c r="AN119" s="988"/>
      <c r="AO119" s="989"/>
      <c r="AP119" s="991" t="s">
        <v>464</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473</v>
      </c>
      <c r="BP119" s="1102"/>
      <c r="BQ119" s="1093">
        <v>4464897</v>
      </c>
      <c r="BR119" s="1094"/>
      <c r="BS119" s="1094"/>
      <c r="BT119" s="1094"/>
      <c r="BU119" s="1094"/>
      <c r="BV119" s="1094">
        <v>4568151</v>
      </c>
      <c r="BW119" s="1094"/>
      <c r="BX119" s="1094"/>
      <c r="BY119" s="1094"/>
      <c r="BZ119" s="1094"/>
      <c r="CA119" s="1094">
        <v>4408277</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475</v>
      </c>
      <c r="DH119" s="1080"/>
      <c r="DI119" s="1080"/>
      <c r="DJ119" s="1080"/>
      <c r="DK119" s="1081"/>
      <c r="DL119" s="1079" t="s">
        <v>464</v>
      </c>
      <c r="DM119" s="1080"/>
      <c r="DN119" s="1080"/>
      <c r="DO119" s="1080"/>
      <c r="DP119" s="1081"/>
      <c r="DQ119" s="1079" t="s">
        <v>394</v>
      </c>
      <c r="DR119" s="1080"/>
      <c r="DS119" s="1080"/>
      <c r="DT119" s="1080"/>
      <c r="DU119" s="1081"/>
      <c r="DV119" s="1082" t="s">
        <v>462</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464</v>
      </c>
      <c r="AB120" s="1055"/>
      <c r="AC120" s="1055"/>
      <c r="AD120" s="1055"/>
      <c r="AE120" s="1056"/>
      <c r="AF120" s="1057" t="s">
        <v>394</v>
      </c>
      <c r="AG120" s="1055"/>
      <c r="AH120" s="1055"/>
      <c r="AI120" s="1055"/>
      <c r="AJ120" s="1056"/>
      <c r="AK120" s="1057" t="s">
        <v>394</v>
      </c>
      <c r="AL120" s="1055"/>
      <c r="AM120" s="1055"/>
      <c r="AN120" s="1055"/>
      <c r="AO120" s="1056"/>
      <c r="AP120" s="1058" t="s">
        <v>462</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886150</v>
      </c>
      <c r="BR120" s="1023"/>
      <c r="BS120" s="1023"/>
      <c r="BT120" s="1023"/>
      <c r="BU120" s="1023"/>
      <c r="BV120" s="1023">
        <v>886213</v>
      </c>
      <c r="BW120" s="1023"/>
      <c r="BX120" s="1023"/>
      <c r="BY120" s="1023"/>
      <c r="BZ120" s="1023"/>
      <c r="CA120" s="1023">
        <v>886303</v>
      </c>
      <c r="CB120" s="1023"/>
      <c r="CC120" s="1023"/>
      <c r="CD120" s="1023"/>
      <c r="CE120" s="1023"/>
      <c r="CF120" s="1037">
        <v>37.5</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t="s">
        <v>394</v>
      </c>
      <c r="DH120" s="1023"/>
      <c r="DI120" s="1023"/>
      <c r="DJ120" s="1023"/>
      <c r="DK120" s="1023"/>
      <c r="DL120" s="1023" t="s">
        <v>468</v>
      </c>
      <c r="DM120" s="1023"/>
      <c r="DN120" s="1023"/>
      <c r="DO120" s="1023"/>
      <c r="DP120" s="1023"/>
      <c r="DQ120" s="1023" t="s">
        <v>394</v>
      </c>
      <c r="DR120" s="1023"/>
      <c r="DS120" s="1023"/>
      <c r="DT120" s="1023"/>
      <c r="DU120" s="1023"/>
      <c r="DV120" s="1024" t="s">
        <v>226</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462</v>
      </c>
      <c r="AB121" s="1055"/>
      <c r="AC121" s="1055"/>
      <c r="AD121" s="1055"/>
      <c r="AE121" s="1056"/>
      <c r="AF121" s="1057" t="s">
        <v>468</v>
      </c>
      <c r="AG121" s="1055"/>
      <c r="AH121" s="1055"/>
      <c r="AI121" s="1055"/>
      <c r="AJ121" s="1056"/>
      <c r="AK121" s="1057" t="s">
        <v>464</v>
      </c>
      <c r="AL121" s="1055"/>
      <c r="AM121" s="1055"/>
      <c r="AN121" s="1055"/>
      <c r="AO121" s="1056"/>
      <c r="AP121" s="1058" t="s">
        <v>394</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t="s">
        <v>226</v>
      </c>
      <c r="BR121" s="1016"/>
      <c r="BS121" s="1016"/>
      <c r="BT121" s="1016"/>
      <c r="BU121" s="1016"/>
      <c r="BV121" s="1016" t="s">
        <v>482</v>
      </c>
      <c r="BW121" s="1016"/>
      <c r="BX121" s="1016"/>
      <c r="BY121" s="1016"/>
      <c r="BZ121" s="1016"/>
      <c r="CA121" s="1016" t="s">
        <v>394</v>
      </c>
      <c r="CB121" s="1016"/>
      <c r="CC121" s="1016"/>
      <c r="CD121" s="1016"/>
      <c r="CE121" s="1016"/>
      <c r="CF121" s="1010" t="s">
        <v>226</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226</v>
      </c>
      <c r="DH121" s="1016"/>
      <c r="DI121" s="1016"/>
      <c r="DJ121" s="1016"/>
      <c r="DK121" s="1016"/>
      <c r="DL121" s="1016" t="s">
        <v>462</v>
      </c>
      <c r="DM121" s="1016"/>
      <c r="DN121" s="1016"/>
      <c r="DO121" s="1016"/>
      <c r="DP121" s="1016"/>
      <c r="DQ121" s="1016" t="s">
        <v>394</v>
      </c>
      <c r="DR121" s="1016"/>
      <c r="DS121" s="1016"/>
      <c r="DT121" s="1016"/>
      <c r="DU121" s="1016"/>
      <c r="DV121" s="1017" t="s">
        <v>464</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475</v>
      </c>
      <c r="AB122" s="1055"/>
      <c r="AC122" s="1055"/>
      <c r="AD122" s="1055"/>
      <c r="AE122" s="1056"/>
      <c r="AF122" s="1057" t="s">
        <v>466</v>
      </c>
      <c r="AG122" s="1055"/>
      <c r="AH122" s="1055"/>
      <c r="AI122" s="1055"/>
      <c r="AJ122" s="1056"/>
      <c r="AK122" s="1057" t="s">
        <v>394</v>
      </c>
      <c r="AL122" s="1055"/>
      <c r="AM122" s="1055"/>
      <c r="AN122" s="1055"/>
      <c r="AO122" s="1056"/>
      <c r="AP122" s="1058" t="s">
        <v>482</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2701075</v>
      </c>
      <c r="BR122" s="1094"/>
      <c r="BS122" s="1094"/>
      <c r="BT122" s="1094"/>
      <c r="BU122" s="1094"/>
      <c r="BV122" s="1094">
        <v>2723691</v>
      </c>
      <c r="BW122" s="1094"/>
      <c r="BX122" s="1094"/>
      <c r="BY122" s="1094"/>
      <c r="BZ122" s="1094"/>
      <c r="CA122" s="1094">
        <v>2698176</v>
      </c>
      <c r="CB122" s="1094"/>
      <c r="CC122" s="1094"/>
      <c r="CD122" s="1094"/>
      <c r="CE122" s="1094"/>
      <c r="CF122" s="1114">
        <v>114.1</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226</v>
      </c>
      <c r="AB123" s="1055"/>
      <c r="AC123" s="1055"/>
      <c r="AD123" s="1055"/>
      <c r="AE123" s="1056"/>
      <c r="AF123" s="1057" t="s">
        <v>468</v>
      </c>
      <c r="AG123" s="1055"/>
      <c r="AH123" s="1055"/>
      <c r="AI123" s="1055"/>
      <c r="AJ123" s="1056"/>
      <c r="AK123" s="1057" t="s">
        <v>472</v>
      </c>
      <c r="AL123" s="1055"/>
      <c r="AM123" s="1055"/>
      <c r="AN123" s="1055"/>
      <c r="AO123" s="1056"/>
      <c r="AP123" s="1058" t="s">
        <v>226</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485</v>
      </c>
      <c r="BP123" s="1102"/>
      <c r="BQ123" s="1161">
        <v>3587225</v>
      </c>
      <c r="BR123" s="1162"/>
      <c r="BS123" s="1162"/>
      <c r="BT123" s="1162"/>
      <c r="BU123" s="1162"/>
      <c r="BV123" s="1162">
        <v>3609904</v>
      </c>
      <c r="BW123" s="1162"/>
      <c r="BX123" s="1162"/>
      <c r="BY123" s="1162"/>
      <c r="BZ123" s="1162"/>
      <c r="CA123" s="1162">
        <v>3584479</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462</v>
      </c>
      <c r="AB124" s="1055"/>
      <c r="AC124" s="1055"/>
      <c r="AD124" s="1055"/>
      <c r="AE124" s="1056"/>
      <c r="AF124" s="1057" t="s">
        <v>467</v>
      </c>
      <c r="AG124" s="1055"/>
      <c r="AH124" s="1055"/>
      <c r="AI124" s="1055"/>
      <c r="AJ124" s="1056"/>
      <c r="AK124" s="1057" t="s">
        <v>394</v>
      </c>
      <c r="AL124" s="1055"/>
      <c r="AM124" s="1055"/>
      <c r="AN124" s="1055"/>
      <c r="AO124" s="1056"/>
      <c r="AP124" s="1058" t="s">
        <v>394</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39.4</v>
      </c>
      <c r="BR124" s="1124"/>
      <c r="BS124" s="1124"/>
      <c r="BT124" s="1124"/>
      <c r="BU124" s="1124"/>
      <c r="BV124" s="1124">
        <v>43.2</v>
      </c>
      <c r="BW124" s="1124"/>
      <c r="BX124" s="1124"/>
      <c r="BY124" s="1124"/>
      <c r="BZ124" s="1124"/>
      <c r="CA124" s="1124">
        <v>34.799999999999997</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t="s">
        <v>226</v>
      </c>
      <c r="DH124" s="1080"/>
      <c r="DI124" s="1080"/>
      <c r="DJ124" s="1080"/>
      <c r="DK124" s="1081"/>
      <c r="DL124" s="1079" t="s">
        <v>394</v>
      </c>
      <c r="DM124" s="1080"/>
      <c r="DN124" s="1080"/>
      <c r="DO124" s="1080"/>
      <c r="DP124" s="1081"/>
      <c r="DQ124" s="1079" t="s">
        <v>475</v>
      </c>
      <c r="DR124" s="1080"/>
      <c r="DS124" s="1080"/>
      <c r="DT124" s="1080"/>
      <c r="DU124" s="1081"/>
      <c r="DV124" s="1082" t="s">
        <v>464</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467</v>
      </c>
      <c r="AB125" s="1055"/>
      <c r="AC125" s="1055"/>
      <c r="AD125" s="1055"/>
      <c r="AE125" s="1056"/>
      <c r="AF125" s="1057" t="s">
        <v>467</v>
      </c>
      <c r="AG125" s="1055"/>
      <c r="AH125" s="1055"/>
      <c r="AI125" s="1055"/>
      <c r="AJ125" s="1056"/>
      <c r="AK125" s="1057" t="s">
        <v>462</v>
      </c>
      <c r="AL125" s="1055"/>
      <c r="AM125" s="1055"/>
      <c r="AN125" s="1055"/>
      <c r="AO125" s="1056"/>
      <c r="AP125" s="1058" t="s">
        <v>226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226</v>
      </c>
      <c r="DH125" s="1023"/>
      <c r="DI125" s="1023"/>
      <c r="DJ125" s="1023"/>
      <c r="DK125" s="1023"/>
      <c r="DL125" s="1023" t="s">
        <v>468</v>
      </c>
      <c r="DM125" s="1023"/>
      <c r="DN125" s="1023"/>
      <c r="DO125" s="1023"/>
      <c r="DP125" s="1023"/>
      <c r="DQ125" s="1023" t="s">
        <v>394</v>
      </c>
      <c r="DR125" s="1023"/>
      <c r="DS125" s="1023"/>
      <c r="DT125" s="1023"/>
      <c r="DU125" s="1023"/>
      <c r="DV125" s="1024" t="s">
        <v>226</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226</v>
      </c>
      <c r="AB126" s="1055"/>
      <c r="AC126" s="1055"/>
      <c r="AD126" s="1055"/>
      <c r="AE126" s="1056"/>
      <c r="AF126" s="1057" t="s">
        <v>394</v>
      </c>
      <c r="AG126" s="1055"/>
      <c r="AH126" s="1055"/>
      <c r="AI126" s="1055"/>
      <c r="AJ126" s="1056"/>
      <c r="AK126" s="1057" t="s">
        <v>462</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468</v>
      </c>
      <c r="DH126" s="1016"/>
      <c r="DI126" s="1016"/>
      <c r="DJ126" s="1016"/>
      <c r="DK126" s="1016"/>
      <c r="DL126" s="1016" t="s">
        <v>464</v>
      </c>
      <c r="DM126" s="1016"/>
      <c r="DN126" s="1016"/>
      <c r="DO126" s="1016"/>
      <c r="DP126" s="1016"/>
      <c r="DQ126" s="1016" t="s">
        <v>475</v>
      </c>
      <c r="DR126" s="1016"/>
      <c r="DS126" s="1016"/>
      <c r="DT126" s="1016"/>
      <c r="DU126" s="1016"/>
      <c r="DV126" s="1017" t="s">
        <v>226</v>
      </c>
      <c r="DW126" s="1017"/>
      <c r="DX126" s="1017"/>
      <c r="DY126" s="1017"/>
      <c r="DZ126" s="1018"/>
    </row>
    <row r="127" spans="1:130" s="248" customFormat="1" ht="26.25" customHeight="1" x14ac:dyDescent="0.15">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467</v>
      </c>
      <c r="AB127" s="1055"/>
      <c r="AC127" s="1055"/>
      <c r="AD127" s="1055"/>
      <c r="AE127" s="1056"/>
      <c r="AF127" s="1057" t="s">
        <v>468</v>
      </c>
      <c r="AG127" s="1055"/>
      <c r="AH127" s="1055"/>
      <c r="AI127" s="1055"/>
      <c r="AJ127" s="1056"/>
      <c r="AK127" s="1057" t="s">
        <v>226</v>
      </c>
      <c r="AL127" s="1055"/>
      <c r="AM127" s="1055"/>
      <c r="AN127" s="1055"/>
      <c r="AO127" s="1056"/>
      <c r="AP127" s="1058" t="s">
        <v>468</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394</v>
      </c>
      <c r="DH127" s="1016"/>
      <c r="DI127" s="1016"/>
      <c r="DJ127" s="1016"/>
      <c r="DK127" s="1016"/>
      <c r="DL127" s="1016" t="s">
        <v>226</v>
      </c>
      <c r="DM127" s="1016"/>
      <c r="DN127" s="1016"/>
      <c r="DO127" s="1016"/>
      <c r="DP127" s="1016"/>
      <c r="DQ127" s="1016" t="s">
        <v>468</v>
      </c>
      <c r="DR127" s="1016"/>
      <c r="DS127" s="1016"/>
      <c r="DT127" s="1016"/>
      <c r="DU127" s="1016"/>
      <c r="DV127" s="1017" t="s">
        <v>462</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t="s">
        <v>499</v>
      </c>
      <c r="AB128" s="1144"/>
      <c r="AC128" s="1144"/>
      <c r="AD128" s="1144"/>
      <c r="AE128" s="1145"/>
      <c r="AF128" s="1146" t="s">
        <v>394</v>
      </c>
      <c r="AG128" s="1144"/>
      <c r="AH128" s="1144"/>
      <c r="AI128" s="1144"/>
      <c r="AJ128" s="1145"/>
      <c r="AK128" s="1146" t="s">
        <v>466</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467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462</v>
      </c>
      <c r="DH128" s="1136"/>
      <c r="DI128" s="1136"/>
      <c r="DJ128" s="1136"/>
      <c r="DK128" s="1136"/>
      <c r="DL128" s="1136" t="s">
        <v>468</v>
      </c>
      <c r="DM128" s="1136"/>
      <c r="DN128" s="1136"/>
      <c r="DO128" s="1136"/>
      <c r="DP128" s="1136"/>
      <c r="DQ128" s="1136" t="s">
        <v>226</v>
      </c>
      <c r="DR128" s="1136"/>
      <c r="DS128" s="1136"/>
      <c r="DT128" s="1136"/>
      <c r="DU128" s="1136"/>
      <c r="DV128" s="1137" t="s">
        <v>394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2452065</v>
      </c>
      <c r="AB129" s="1055"/>
      <c r="AC129" s="1055"/>
      <c r="AD129" s="1055"/>
      <c r="AE129" s="1056"/>
      <c r="AF129" s="1057">
        <v>2445554</v>
      </c>
      <c r="AG129" s="1055"/>
      <c r="AH129" s="1055"/>
      <c r="AI129" s="1055"/>
      <c r="AJ129" s="1056"/>
      <c r="AK129" s="1057">
        <v>2591081</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394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227737</v>
      </c>
      <c r="AB130" s="1055"/>
      <c r="AC130" s="1055"/>
      <c r="AD130" s="1055"/>
      <c r="AE130" s="1056"/>
      <c r="AF130" s="1057">
        <v>230271</v>
      </c>
      <c r="AG130" s="1055"/>
      <c r="AH130" s="1055"/>
      <c r="AI130" s="1055"/>
      <c r="AJ130" s="1056"/>
      <c r="AK130" s="1057">
        <v>225767</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5.9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2224328</v>
      </c>
      <c r="AB131" s="1080"/>
      <c r="AC131" s="1080"/>
      <c r="AD131" s="1080"/>
      <c r="AE131" s="1081"/>
      <c r="AF131" s="1079">
        <v>2215283</v>
      </c>
      <c r="AG131" s="1080"/>
      <c r="AH131" s="1080"/>
      <c r="AI131" s="1080"/>
      <c r="AJ131" s="1081"/>
      <c r="AK131" s="1079">
        <v>2365314</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34.799999999999997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5.7304048679999999</v>
      </c>
      <c r="AB132" s="1196"/>
      <c r="AC132" s="1196"/>
      <c r="AD132" s="1196"/>
      <c r="AE132" s="1197"/>
      <c r="AF132" s="1198">
        <v>5.9373903920000002</v>
      </c>
      <c r="AG132" s="1196"/>
      <c r="AH132" s="1196"/>
      <c r="AI132" s="1196"/>
      <c r="AJ132" s="1197"/>
      <c r="AK132" s="1198">
        <v>6.149500658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6.1</v>
      </c>
      <c r="AB133" s="1179"/>
      <c r="AC133" s="1179"/>
      <c r="AD133" s="1179"/>
      <c r="AE133" s="1180"/>
      <c r="AF133" s="1178">
        <v>5.9</v>
      </c>
      <c r="AG133" s="1179"/>
      <c r="AH133" s="1179"/>
      <c r="AI133" s="1179"/>
      <c r="AJ133" s="1180"/>
      <c r="AK133" s="1178">
        <v>5.9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xf4BnWb4BmetxqXfi4kjRIvirsEAXw+MTdGRyxHXE43l3p0X1UTb4QfMZwGN9l+1dKQsBMqzRbW7UPw5xS5eA==" saltValue="viT26Ct66tIgFZ2oaRYC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0q190EBDmLRkCeb0i9dEAc02yofRk3Dleb/mpGjaigho6YnpCOk5Rj0yjr2ZZJs25uklm16xhDY/xF2anOn/g==" saltValue="8tbKatQ7MCqYFz3SXFF4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QZcRnBwHHYmkN2mGA+iAgRyDXJfsVqcyOGVX/G3AgYUfjo02PX8KH6gSttN7vpZT8/cGcKTSw5zmCafMC7gWw==" saltValue="AfLv1ymGD+7Ix7nsebZd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686778</v>
      </c>
      <c r="AP9" s="314">
        <v>97706</v>
      </c>
      <c r="AQ9" s="315">
        <v>133274</v>
      </c>
      <c r="AR9" s="316">
        <v>-26.7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182041</v>
      </c>
      <c r="AP10" s="317">
        <v>25899</v>
      </c>
      <c r="AQ10" s="318">
        <v>18858</v>
      </c>
      <c r="AR10" s="319">
        <v>37.299999999999997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t="s">
        <v>523</v>
      </c>
      <c r="AP11" s="317" t="s">
        <v>523</v>
      </c>
      <c r="AQ11" s="318">
        <v>1196</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20987</v>
      </c>
      <c r="AP13" s="317">
        <v>2986</v>
      </c>
      <c r="AQ13" s="318">
        <v>5360</v>
      </c>
      <c r="AR13" s="319">
        <v>-44.3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t="s">
        <v>523</v>
      </c>
      <c r="AP14" s="317" t="s">
        <v>523</v>
      </c>
      <c r="AQ14" s="318">
        <v>2713</v>
      </c>
      <c r="AR14" s="319" t="s">
        <v>523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-49342</v>
      </c>
      <c r="AP15" s="317">
        <v>-7020</v>
      </c>
      <c r="AQ15" s="318">
        <v>-11837</v>
      </c>
      <c r="AR15" s="319">
        <v>-40.700000000000003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840464</v>
      </c>
      <c r="AP16" s="317">
        <v>119571</v>
      </c>
      <c r="AQ16" s="318">
        <v>149564</v>
      </c>
      <c r="AR16" s="319">
        <v>-20.100000000000001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12.09</v>
      </c>
      <c r="AP21" s="331">
        <v>13.76</v>
      </c>
      <c r="AQ21" s="332">
        <v>-1.67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93.9</v>
      </c>
      <c r="AP22" s="336">
        <v>95.5</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349138</v>
      </c>
      <c r="AP32" s="345">
        <v>49671</v>
      </c>
      <c r="AQ32" s="346">
        <v>71500</v>
      </c>
      <c r="AR32" s="347">
        <v>-30.5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523</v>
      </c>
      <c r="AP34" s="345" t="s">
        <v>523</v>
      </c>
      <c r="AQ34" s="346">
        <v>1</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3759</v>
      </c>
      <c r="AP35" s="345">
        <v>535</v>
      </c>
      <c r="AQ35" s="346">
        <v>19534</v>
      </c>
      <c r="AR35" s="347">
        <v>-97.3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18325</v>
      </c>
      <c r="AP36" s="345">
        <v>2607</v>
      </c>
      <c r="AQ36" s="346">
        <v>5450</v>
      </c>
      <c r="AR36" s="347">
        <v>-52.2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t="s">
        <v>523</v>
      </c>
      <c r="AP37" s="345" t="s">
        <v>523</v>
      </c>
      <c r="AQ37" s="346">
        <v>1039</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523</v>
      </c>
      <c r="AP38" s="348" t="s">
        <v>523</v>
      </c>
      <c r="AQ38" s="349">
        <v>9</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t="s">
        <v>523</v>
      </c>
      <c r="AP39" s="345" t="s">
        <v>523</v>
      </c>
      <c r="AQ39" s="346">
        <v>-2217</v>
      </c>
      <c r="AR39" s="347" t="s">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-225767</v>
      </c>
      <c r="AP40" s="345">
        <v>-32119</v>
      </c>
      <c r="AQ40" s="346">
        <v>-63826</v>
      </c>
      <c r="AR40" s="347">
        <v>-49.7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145455</v>
      </c>
      <c r="AP41" s="345">
        <v>20694</v>
      </c>
      <c r="AQ41" s="346">
        <v>31490</v>
      </c>
      <c r="AR41" s="347">
        <v>-34.299999999999997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401352</v>
      </c>
      <c r="AN51" s="367">
        <v>53528</v>
      </c>
      <c r="AO51" s="368">
        <v>-16.7</v>
      </c>
      <c r="AP51" s="369">
        <v>119882</v>
      </c>
      <c r="AQ51" s="370">
        <v>9.1</v>
      </c>
      <c r="AR51" s="371">
        <v>-25.8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326261</v>
      </c>
      <c r="AN52" s="375">
        <v>43513</v>
      </c>
      <c r="AO52" s="376">
        <v>10.7</v>
      </c>
      <c r="AP52" s="377">
        <v>66481</v>
      </c>
      <c r="AQ52" s="378">
        <v>6</v>
      </c>
      <c r="AR52" s="379">
        <v>4.7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331463</v>
      </c>
      <c r="AN53" s="367">
        <v>44732</v>
      </c>
      <c r="AO53" s="368">
        <v>-16.399999999999999</v>
      </c>
      <c r="AP53" s="369">
        <v>116162</v>
      </c>
      <c r="AQ53" s="370">
        <v>-3.1</v>
      </c>
      <c r="AR53" s="371">
        <v>-13.3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239158</v>
      </c>
      <c r="AN54" s="375">
        <v>32275</v>
      </c>
      <c r="AO54" s="376">
        <v>-25.8</v>
      </c>
      <c r="AP54" s="377">
        <v>61562</v>
      </c>
      <c r="AQ54" s="378">
        <v>-7.4</v>
      </c>
      <c r="AR54" s="379">
        <v>-18.399999999999999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323139</v>
      </c>
      <c r="AN55" s="367">
        <v>44345</v>
      </c>
      <c r="AO55" s="368">
        <v>-0.9</v>
      </c>
      <c r="AP55" s="369">
        <v>121449</v>
      </c>
      <c r="AQ55" s="370">
        <v>4.5999999999999996</v>
      </c>
      <c r="AR55" s="371">
        <v>-5.5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258116</v>
      </c>
      <c r="AN56" s="375">
        <v>35421</v>
      </c>
      <c r="AO56" s="376">
        <v>9.6999999999999993</v>
      </c>
      <c r="AP56" s="377">
        <v>62922</v>
      </c>
      <c r="AQ56" s="378">
        <v>2.2000000000000002</v>
      </c>
      <c r="AR56" s="379">
        <v>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243143</v>
      </c>
      <c r="AN57" s="367">
        <v>33822</v>
      </c>
      <c r="AO57" s="368">
        <v>-23.7</v>
      </c>
      <c r="AP57" s="369">
        <v>145139</v>
      </c>
      <c r="AQ57" s="370">
        <v>19.5</v>
      </c>
      <c r="AR57" s="371">
        <v>-43.2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79970</v>
      </c>
      <c r="AN58" s="375">
        <v>11124</v>
      </c>
      <c r="AO58" s="376">
        <v>-68.599999999999994</v>
      </c>
      <c r="AP58" s="377">
        <v>83762</v>
      </c>
      <c r="AQ58" s="378">
        <v>33.1</v>
      </c>
      <c r="AR58" s="379">
        <v>-101.7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536506</v>
      </c>
      <c r="AN59" s="367">
        <v>76328</v>
      </c>
      <c r="AO59" s="368">
        <v>125.7</v>
      </c>
      <c r="AP59" s="369">
        <v>125391</v>
      </c>
      <c r="AQ59" s="370">
        <v>-13.6</v>
      </c>
      <c r="AR59" s="371">
        <v>139.30000000000001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378722</v>
      </c>
      <c r="AN60" s="375">
        <v>53880</v>
      </c>
      <c r="AO60" s="376">
        <v>384.4</v>
      </c>
      <c r="AP60" s="377">
        <v>68516</v>
      </c>
      <c r="AQ60" s="378">
        <v>-18.2</v>
      </c>
      <c r="AR60" s="379">
        <v>402.6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367121</v>
      </c>
      <c r="AN61" s="382">
        <v>50551</v>
      </c>
      <c r="AO61" s="383">
        <v>13.6</v>
      </c>
      <c r="AP61" s="384">
        <v>125605</v>
      </c>
      <c r="AQ61" s="385">
        <v>3.3</v>
      </c>
      <c r="AR61" s="371">
        <v>10.3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256445</v>
      </c>
      <c r="AN62" s="375">
        <v>35243</v>
      </c>
      <c r="AO62" s="376">
        <v>62.1</v>
      </c>
      <c r="AP62" s="377">
        <v>68649</v>
      </c>
      <c r="AQ62" s="378">
        <v>3.1</v>
      </c>
      <c r="AR62" s="379">
        <v>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OPUZ12lA9k16VIx8J6DaI/Qikj3x/AhIEFhhc0UQqyj1KtSZQmPQkOXEapLzav5bE1yAOsQl0Efk4c3tjE2nA==" saltValue="0UWPtskYoqZ3gpeX7QAKC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1" spans="125:125" ht="13.5" hidden="1" customHeight="1" x14ac:dyDescent="0.15">
      <c r="DU121" s="292"/>
    </row>
  </sheetData>
  <sheetProtection algorithmName="SHA-512" hashValue="YF4lvFlZcrbD1fI4fmbSZRSSW8+ZOuoEJe5BWu4cmZmhgmNyxsIt43IKrkqa1iJEdEr8LejOLnRuRvmBBlwCrQ==" saltValue="jU29hR9DtiGp6/aMR9pM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iCXFyzGk+XyrLslDOpwrVktGxD1k2H0gdUvuvqfqkboKdulSs0hqION9OytM0Ag+tmX0D7Qk3Cb3Kbt1+c6jRQ==" saltValue="5jvpHidNPfjsBN0ye8KF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28.76</v>
      </c>
      <c r="G47" s="12">
        <v>31.51</v>
      </c>
      <c r="H47" s="12">
        <v>31.55</v>
      </c>
      <c r="I47" s="12">
        <v>31.64</v>
      </c>
      <c r="J47" s="13">
        <v>29.87</v>
      </c>
    </row>
    <row r="48" spans="2:10" ht="57.75" customHeight="1" x14ac:dyDescent="0.15">
      <c r="B48" s="14"/>
      <c r="C48" s="1240" t="s">
        <v>4</v>
      </c>
      <c r="D48" s="1240"/>
      <c r="E48" s="1241"/>
      <c r="F48" s="15">
        <v>5.73</v>
      </c>
      <c r="G48" s="16">
        <v>7.5</v>
      </c>
      <c r="H48" s="16">
        <v>7.45</v>
      </c>
      <c r="I48" s="16">
        <v>2.63</v>
      </c>
      <c r="J48" s="17">
        <v>9.2200000000000006</v>
      </c>
    </row>
    <row r="49" spans="2:10" ht="57.75" customHeight="1" thickBot="1" x14ac:dyDescent="0.2">
      <c r="B49" s="18"/>
      <c r="C49" s="1242" t="s">
        <v>5</v>
      </c>
      <c r="D49" s="1242"/>
      <c r="E49" s="1243"/>
      <c r="F49" s="19" t="s">
        <v>570</v>
      </c>
      <c r="G49" s="20">
        <v>3.67</v>
      </c>
      <c r="H49" s="20" t="s">
        <v>571</v>
      </c>
      <c r="I49" s="20" t="s">
        <v>572</v>
      </c>
      <c r="J49" s="21">
        <v>6.74</v>
      </c>
    </row>
    <row r="50" spans="2:10" ht="13.5" customHeight="1" x14ac:dyDescent="0.15"/>
  </sheetData>
  <sheetProtection algorithmName="SHA-512" hashValue="YAmHsqasmxN7k5q4HcdyXqa7J/o6Mghsztt2wApEmhQfcUPcsYJtBNO2mPX3sOhhaG4Uef5qKeov3VRTIxo0aA==" saltValue="DgXddlJtFBktk/VhjXFt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U0304</cp:lastModifiedBy>
  <cp:lastPrinted>2022-09-25T23:57:14Z</cp:lastPrinted>
  <dcterms:created xsi:type="dcterms:W3CDTF">2022-02-02T05:24:57Z</dcterms:created>
  <dcterms:modified xsi:type="dcterms:W3CDTF">2022-09-26T01:59:04Z</dcterms:modified>
  <cp:category/>
</cp:coreProperties>
</file>